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7752" activeTab="1"/>
  </bookViews>
  <sheets>
    <sheet name="Πρόγραμμα ελέγχων" sheetId="9" r:id="rId1"/>
    <sheet name="ΦΕ" sheetId="11" r:id="rId2"/>
  </sheets>
  <externalReferences>
    <externalReference r:id="rId3"/>
  </externalReferences>
  <definedNames>
    <definedName name="Β0" localSheetId="0">'Πρόγραμμα ελέγχων'!$F$9:$F$10</definedName>
    <definedName name="Β0" localSheetId="1">'[1]Πρόγραμμα ελέγχων (1)'!$F$9:$F$10</definedName>
    <definedName name="Β0">#REF!</definedName>
    <definedName name="Β00" localSheetId="0">'Πρόγραμμα ελέγχων'!$I$9:$I$10</definedName>
    <definedName name="Β00" localSheetId="1">'[1]Πρόγραμμα ελέγχων (1)'!$I$9:$I$10</definedName>
    <definedName name="Β00">#REF!</definedName>
    <definedName name="Β000" localSheetId="0">'Πρόγραμμα ελέγχων'!$I$9:$I$10</definedName>
    <definedName name="Β000">#REF!</definedName>
    <definedName name="Β1" localSheetId="0">'Πρόγραμμα ελέγχων'!$H$9:$H$10</definedName>
    <definedName name="Β1" localSheetId="1">'[1]Πρόγραμμα ελέγχων (1)'!$H$9:$H$10</definedName>
    <definedName name="Β1">#REF!</definedName>
    <definedName name="Β2" localSheetId="0">'Πρόγραμμα ελέγχων'!$G$9:$G$10</definedName>
    <definedName name="Β2" localSheetId="1">'[1]Πρόγραμμα ελέγχων (1)'!$G$9:$G$10</definedName>
    <definedName name="Β2">#REF!</definedName>
    <definedName name="Β3" localSheetId="0">'Πρόγραμμα ελέγχων'!$F$9:$F$10</definedName>
    <definedName name="Β3">#REF!</definedName>
    <definedName name="Γ3" localSheetId="0">'Πρόγραμμα ελέγχων'!$H$16:$H$17</definedName>
    <definedName name="Γ3" localSheetId="1">'[1]Πρόγραμμα ελέγχων (1)'!$H$16:$H$17</definedName>
    <definedName name="Γ3">#REF!</definedName>
    <definedName name="Γ6" localSheetId="0">'Πρόγραμμα ελέγχων'!$G$16:$G$17</definedName>
    <definedName name="Γ6" localSheetId="1">'[1]Πρόγραμμα ελέγχων (1)'!$G$16:$G$17</definedName>
    <definedName name="Γ6">#REF!</definedName>
    <definedName name="Γ9" localSheetId="0">'Πρόγραμμα ελέγχων'!$F$16:$F$17</definedName>
    <definedName name="Γ9" localSheetId="1">'[1]Πρόγραμμα ελέγχων (1)'!$F$16:$F$17</definedName>
    <definedName name="Γ9">#REF!</definedName>
    <definedName name="Δ0" localSheetId="0">'Πρόγραμμα ελέγχων'!$I$21:$I$22</definedName>
    <definedName name="Δ0" localSheetId="1">'[1]Πρόγραμμα ελέγχων (1)'!$I$21:$I$22</definedName>
    <definedName name="Δ0">#REF!</definedName>
    <definedName name="Δ3" localSheetId="0">'Πρόγραμμα ελέγχων'!$H$21:$H$22</definedName>
    <definedName name="Δ3" localSheetId="1">'[1]Πρόγραμμα ελέγχων (1)'!$H$21:$H$22</definedName>
    <definedName name="Δ3">#REF!</definedName>
    <definedName name="Δ4" localSheetId="0">'Πρόγραμμα ελέγχων'!$G$21:$G$22</definedName>
    <definedName name="Δ4" localSheetId="1">'[1]Πρόγραμμα ελέγχων (1)'!$G$21:$G$22</definedName>
    <definedName name="Δ4">#REF!</definedName>
    <definedName name="Δ6" localSheetId="0">'Πρόγραμμα ελέγχων'!$F$21:$F$22</definedName>
    <definedName name="Δ6" localSheetId="1">'[1]Πρόγραμμα ελέγχων (1)'!$F$21:$F$22</definedName>
    <definedName name="Δ6">#REF!</definedName>
    <definedName name="ΔΕ" localSheetId="0">#REF!</definedName>
    <definedName name="ΔΕ" localSheetId="1">ΦΕ!$L$51:$L$51</definedName>
    <definedName name="ΔΕ">#REF!</definedName>
    <definedName name="ΔΕΝ" localSheetId="0">#REF!</definedName>
    <definedName name="ΔΕΝ" localSheetId="1">ΦΕ!#REF!</definedName>
    <definedName name="ΔΕΝ">#REF!</definedName>
    <definedName name="Δεν_εφαρμόζεται" localSheetId="0">#REF!</definedName>
    <definedName name="Δεν_εφαρμόζεται" localSheetId="1">ΦΕ!#REF!</definedName>
    <definedName name="Δεν_εφαρμόζεται">#REF!</definedName>
    <definedName name="ΔΕΦ" localSheetId="0">#REF!</definedName>
    <definedName name="ΔΕΦ" localSheetId="1">ΦΕ!$L$54:$L$55</definedName>
    <definedName name="ΔΕΦ">#REF!</definedName>
    <definedName name="Ε0" localSheetId="0">'Πρόγραμμα ελέγχων'!$F$29:$F$30</definedName>
    <definedName name="Ε0" localSheetId="1">'[1]Πρόγραμμα ελέγχων (1)'!$F$29:$F$30</definedName>
    <definedName name="Ε0">#REF!</definedName>
    <definedName name="Ε00" localSheetId="0">'Πρόγραμμα ελέγχων'!$G$29:$G$30</definedName>
    <definedName name="Ε00" localSheetId="1">'[1]Πρόγραμμα ελέγχων (1)'!$G$29:$G$30</definedName>
    <definedName name="Ε00">#REF!</definedName>
    <definedName name="Ε3" localSheetId="0">'Πρόγραμμα ελέγχων'!$F$29:$F$30</definedName>
    <definedName name="Ε3">#REF!</definedName>
    <definedName name="Μ12">#REF!</definedName>
    <definedName name="Μ18">#REF!</definedName>
    <definedName name="Μ3" localSheetId="0">'Πρόγραμμα ελέγχων'!$H$2:$H$3</definedName>
    <definedName name="Μ3" localSheetId="1">'[1]Πρόγραμμα ελέγχων (1)'!$H$2:$H$3</definedName>
    <definedName name="Μ3">#REF!</definedName>
    <definedName name="Μ6" localSheetId="0">'Πρόγραμμα ελέγχων'!$G$2:$G$3</definedName>
    <definedName name="Μ6" localSheetId="1">'[1]Πρόγραμμα ελέγχων (1)'!$G$2:$G$3</definedName>
    <definedName name="Μ6">#REF!</definedName>
    <definedName name="Μ9" localSheetId="0">'Πρόγραμμα ελέγχων'!$F$2:$F$3</definedName>
    <definedName name="Μ9" localSheetId="1">'[1]Πρόγραμμα ελέγχων (1)'!$F$2:$F$3</definedName>
    <definedName name="Μ9">#REF!</definedName>
    <definedName name="ΜΕΙΟΝ6">#REF!</definedName>
    <definedName name="ΜΜ" localSheetId="0">#REF!</definedName>
    <definedName name="ΜΜ" localSheetId="1">ΦΕ!$K$40:$K$41</definedName>
    <definedName name="ΜΜ">#REF!</definedName>
    <definedName name="ΜΜ18" localSheetId="0">#REF!</definedName>
    <definedName name="ΜΜ18" localSheetId="1">ΦΕ!$K$46:$K$47</definedName>
    <definedName name="ΜΜ18">#REF!</definedName>
    <definedName name="ΜΜ24" localSheetId="0">#REF!</definedName>
    <definedName name="ΜΜ24" localSheetId="1">ΦΕ!$K$48:$K$49</definedName>
    <definedName name="ΜΜ24">#REF!</definedName>
    <definedName name="ΜΜ3" localSheetId="0">#REF!</definedName>
    <definedName name="ΜΜ3" localSheetId="1">ΦΕ!$K$40:$K$41</definedName>
    <definedName name="ΜΜ3">#REF!</definedName>
    <definedName name="ΜΜ6" localSheetId="0">#REF!</definedName>
    <definedName name="ΜΜ6" localSheetId="1">ΦΕ!$K$42:$K$43</definedName>
    <definedName name="ΜΜ6">#REF!</definedName>
    <definedName name="ΜΜ9" localSheetId="0">#REF!</definedName>
    <definedName name="ΜΜ9" localSheetId="1">ΦΕ!$K$44:$K$45</definedName>
    <definedName name="ΜΜ9">#REF!</definedName>
    <definedName name="ΝΑΙ___Συμμόρφωση" localSheetId="0">#REF!</definedName>
    <definedName name="ΝΑΙ___Συμμόρφωση" localSheetId="1">ΦΕ!$J$40:$J$41</definedName>
    <definedName name="ΝΑΙ___Συμμόρφωση">#REF!</definedName>
    <definedName name="ΟΧΙ12" localSheetId="0">#REF!</definedName>
    <definedName name="ΟΧΙ12" localSheetId="1">ΦΕ!$L$42:$L$43</definedName>
    <definedName name="ΟΧΙ12">#REF!</definedName>
    <definedName name="ΟΧΙ18" localSheetId="0">#REF!</definedName>
    <definedName name="ΟΧΙ18" localSheetId="1">ΦΕ!$L$44:$L$45</definedName>
    <definedName name="ΟΧΙ18">#REF!</definedName>
    <definedName name="ΟΧΙ36" localSheetId="0">#REF!</definedName>
    <definedName name="ΟΧΙ36" localSheetId="1">ΦΕ!$L$46:$L$47</definedName>
    <definedName name="ΟΧΙ36">#REF!</definedName>
    <definedName name="ΟΧΙ48" localSheetId="0">#REF!</definedName>
    <definedName name="ΟΧΙ48" localSheetId="1">ΦΕ!$L$48:$L$49</definedName>
    <definedName name="ΟΧΙ48">#REF!</definedName>
    <definedName name="ΟΧΙ6" localSheetId="0">#REF!</definedName>
    <definedName name="ΟΧΙ6" localSheetId="1">ΦΕ!$L$40:$L$41</definedName>
    <definedName name="ΟΧΙ6">#REF!</definedName>
    <definedName name="ΠΡΟΦΙΛ" localSheetId="0">#REF!</definedName>
    <definedName name="ΠΡΟΦΙΛ" localSheetId="1">ΦΕ!$J$115:$J$117</definedName>
    <definedName name="ΠΡΟΦΙΛ">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D74"/>
  <c r="E74"/>
  <c r="F74"/>
  <c r="H74"/>
  <c r="H75" s="1"/>
  <c r="H115" s="1"/>
  <c r="D75"/>
  <c r="E75"/>
  <c r="H80"/>
  <c r="H88" s="1"/>
  <c r="H89" s="1"/>
  <c r="H116" s="1"/>
  <c r="H81"/>
  <c r="H82"/>
  <c r="H83"/>
  <c r="H84"/>
  <c r="H85"/>
  <c r="H86"/>
  <c r="H87"/>
  <c r="D88"/>
  <c r="E88"/>
  <c r="F88"/>
  <c r="D89"/>
  <c r="E89"/>
  <c r="H94"/>
  <c r="H95"/>
  <c r="H105" s="1"/>
  <c r="H106" s="1"/>
  <c r="H117" s="1"/>
  <c r="H96"/>
  <c r="H97"/>
  <c r="H98"/>
  <c r="H99"/>
  <c r="H100"/>
  <c r="H101"/>
  <c r="H102"/>
  <c r="H103"/>
  <c r="H104"/>
  <c r="D105"/>
  <c r="E105"/>
  <c r="F105"/>
  <c r="D106"/>
  <c r="E106"/>
  <c r="D31" i="9" l="1"/>
  <c r="D26"/>
  <c r="D19"/>
  <c r="D13"/>
  <c r="D6"/>
  <c r="D33" l="1"/>
</calcChain>
</file>

<file path=xl/sharedStrings.xml><?xml version="1.0" encoding="utf-8"?>
<sst xmlns="http://schemas.openxmlformats.org/spreadsheetml/2006/main" count="240" uniqueCount="172">
  <si>
    <t>√ ή -</t>
  </si>
  <si>
    <t>Είδος Ελέγχου</t>
  </si>
  <si>
    <t>Επανέλεγχος</t>
  </si>
  <si>
    <t>ΣΤΟΙΧΕΙΑ ΕΠΙΧΕΙΡΗΣΗΣ</t>
  </si>
  <si>
    <t>Ονοματεπώνυμο</t>
  </si>
  <si>
    <t>Αριθμός Εργαζομένων</t>
  </si>
  <si>
    <t>ΣΥΝΟΛΟ ΚΕΦΑΛΑΙΟΥ I</t>
  </si>
  <si>
    <t>ΣΥΝΟΛΟ ΚΕΦΑΛΑΙΟΥ II</t>
  </si>
  <si>
    <t>ΜΕΡΙΚΗ ΣΥΜΜΟΡΦΩΣΗ</t>
  </si>
  <si>
    <t>Δεν εφαρμόζεται</t>
  </si>
  <si>
    <t>ΣΥΝΟΛΟ ΚΕΦΑΛΑΙΟΥ 1</t>
  </si>
  <si>
    <t>ΣΥΝΟΛΟ ΚΕΦΑΛΑΙΟΥ 2</t>
  </si>
  <si>
    <t>ΣΥΝΟΛΟ ΚΕΦΑΛΑΙΟΥ 3</t>
  </si>
  <si>
    <t>Υπογραφές ελεγκτών</t>
  </si>
  <si>
    <t>ΣΥΝΟΛΟ ΚΕΦΑΛΑΙΩΝ = 3</t>
  </si>
  <si>
    <t>Υπάρχει επαρκής τεχνικός, ή φυσικός αερισμός.</t>
  </si>
  <si>
    <t>Υπάρχουν διαδικασίες για την ανάκληση μη συμμορφούμενων προϊόντων από την αγορά και γραπτές αποδείξεις ότι εκτελούνται.</t>
  </si>
  <si>
    <t>Τα παράθυρα, εφόσον χρησιμοποιούνται, έχουν σίτες.</t>
  </si>
  <si>
    <t>Στους χώρους παραγωγής αποθηκεύονται και χρησιμοποιούνται μόνο καθαρές παλέτες.</t>
  </si>
  <si>
    <t>Το αποχετευτικό δίκτυο είναι κατάλληλο και συντηρείται τακτικά.</t>
  </si>
  <si>
    <t>Υπάρχει κατάλληλη διαδικασία πλύσης επαναχρησιμοποιούμενων συσκευασιών και σχετικά αποδεικτικά.</t>
  </si>
  <si>
    <t xml:space="preserve">ΜΕΡΟΣ A </t>
  </si>
  <si>
    <t>ΜΕΡΟΣ B: ΕΙΔΙΚΕΣ ΑΠΑΙΤΗΣΕΙΣ</t>
  </si>
  <si>
    <t>Υπάρχουν αποδείξεις ότι η εισερχόμενη πρώτη ύλη αναγνωρίζεται και καταγράφεται.</t>
  </si>
  <si>
    <t>ΠΡΟΪΌΝΤΑ ΤΥΠΟΠΟΙΗΤΗΡΙΟΥ/ΣΥΣΚΕΥΑΣΤΗΡΙΟΥ</t>
  </si>
  <si>
    <t>Τα υλικά συσκευασίας αποθηκεύονται σε χώρο καθαρό και είναι κατάλληλα για επαφή με τρόφιμα.</t>
  </si>
  <si>
    <t>Υπάρχουν αποδεικτικά τακτικών απεντομώσεων &amp; μυοκτονιών. Υπάρχουν παγίδες εντόμων/τρωκτικών, σύμφωνα με σχέδιο προστασίας κατά εντόμων/τρωκτικών.</t>
  </si>
  <si>
    <t>Οι μεταφορικές ταινίες και άλλα μέρη των μηχανών είναι κατασκευασμένες έτσι ώστε να προστατεύουν τις πρώτες ύλες/προϊόντα από τραυματισμούς και ζημιές.</t>
  </si>
  <si>
    <t>Οι ψυκτικοί θάλαμοι είναι καθαροί, τακτοποιημένοι και συντηρούνται/καθαρίζονται τακτικά.</t>
  </si>
  <si>
    <t>Μόνο τρεχούμενο πόσιμο νερό χρησιμοποιείται για πλύσιμο προϊόντων, εγκαταστάσεων και εξοπλισμού.</t>
  </si>
  <si>
    <t>Τα απορρίμματα (αστικά απόβλητα) από τον χώρο παραγωγής και τον προαύλιο χώρο διαχειρίζονται κατάλληλα και τακτικά.</t>
  </si>
  <si>
    <t>Τα γεωργικά απόβλητα και τα αστικά λύματα  διαχειρίζονται κατάλληλα και τακτικά.</t>
  </si>
  <si>
    <t>Η πλύση επαναχρησιμοποιούμενων υλικών συσκευασίας γίνεται σε ξεχωριστό καθαρό χώρο και η διαδικασία δεν μολύνει άλλες διαδικασίες.</t>
  </si>
  <si>
    <t>Υπάρχουν διαδικασίες για διορθωτικά &amp; προληπτικά μέτρα και γραπτές αποδείξεις ότι ακολουθούνται.</t>
  </si>
  <si>
    <t>Τα δάπεδα είναι καθαρά, από υλικό ανεκτικό σε υγρά, σε καλή κατάσταση και καθαρίζονται/απολυμαίνονται τακτικά.</t>
  </si>
  <si>
    <t>Οι τοίχοι είναι καθαροί, από υλικό ανεκτικό σε υγρά, σε καλή κατάσταση και καθαρίζονται/απολυμαίνονται τακτικά.</t>
  </si>
  <si>
    <t>Τα αποδυτήρια είναι καθαρά και τακτικά και καθαρίζονται/απολυμαίνονται τακτικά. Τα ρούχα δεν έρχονται σε επαφή με τρόφιμα, συσκευασίες και χημικά.</t>
  </si>
  <si>
    <t>Οι χώροι υγιεινής είναι καθαροί και τακτικοί, έχουν ζεστό και κρύο νερό, σαπούνι και χαρτί/στεγνωτήρες χεριών και καθαρίζονται/απολυμαίνονται τακτικά.</t>
  </si>
  <si>
    <t>Οι ηλεκτρονικοί ή μηχανικοί καλιμπραδόροι είναι καθαροί και συντηρούνται/καθαρίζονται/απολυμαίνονται τακτικά.</t>
  </si>
  <si>
    <t>Υπάρχει σχέδιο καθαρισμού/απολύμανσης χώρων, εγκαταστάσεων, εξοπλισμού και υπάρχουν γραπτά αποδεικτικά πως το σχέδιο ακολουθείται.</t>
  </si>
  <si>
    <t>Επωνυμία</t>
  </si>
  <si>
    <t>ΑΦΜ / ΔΟΥ</t>
  </si>
  <si>
    <t>Κωδικός GR (πενταψήφιος)</t>
  </si>
  <si>
    <t>Υπάρχουν αποδείξεις ότι πραγματοποιείται έλεγχος ποιότητας και ασφάλειας των εισερχόμενων πρώτων υλών ή/και τελικών προϊόντων και των υλικών συσκευασίας.</t>
  </si>
  <si>
    <t>Οι πόρτες/πλαστικές κουρτίνες με pvc/αεροκουρτίνες, κλείνουν ερμητικά, παραμένουν κλειστές όταν δεν χρησιμοποιούνται, είναι κατασκευασμένες από υλικό που καθαρίζεται εύκολα, είναι καθαρές και καθαρίζονται/απολυμαίνονται τακτικά.</t>
  </si>
  <si>
    <t xml:space="preserve">Δεν υπάρχουν σημάδια ύπαρξης τρωκτικών/πτηνών μέσα στον χώρο (περιττώματα, τρωκτικά/πτηνά ή μέρη τους, καταστρεμμένα προϊόντα από τρωκτικά/πτηνά). </t>
  </si>
  <si>
    <t>Οι ράμπες φόρτωσης/εκφόρτωσης είναι κατασκευασμένοι έτσι ώστε να προστατεύουν τον εσωτερικό χώρο από μόλυνση από το προαύλιο, φορτηγά, κ.α.</t>
  </si>
  <si>
    <t>Χημικά που χρησιμοποιούνται για καθαρισμό είναι κατάλληλα για επαφή με τρόφιμα και αποθηκεύονται σε ξεχωριστό χώρο και με κατάλληλη επισήμανση.</t>
  </si>
  <si>
    <t>Υπάρχουν αποδείξεις ότι η ιχνηλασιμότητα των τελικών προϊόντων επιτρέπει τη σύνδεση με τις εισερχόμενες πρώτες ύλες.</t>
  </si>
  <si>
    <t>Υπάρχουν αποδείξεις ότι τα κρίσιμα σημεία ελέγχου (CCPs) και τα λειτουργικά προαπαιτούμενα προγράμματα (OPRP’s) , αν υπάρχουν, παρακολουθούνται και οι τιμές τους καταγράφονται.</t>
  </si>
  <si>
    <t>ΝΑΙ 
(Συμμόρφωση)</t>
  </si>
  <si>
    <t>ΟΧΙ  
(Mη Συμμόρφωση)</t>
  </si>
  <si>
    <t>33,3% του συνόλου = 1 κεφάλαιο</t>
  </si>
  <si>
    <t>Προφίλ Επικινδυνότητας Επιχείρησης - Χαμηλού Κινδύνου: Κανένα κεφάλαιο χαμηλής συμμόρφωσης και μέχρι 1 μέσης συμμόρφωσης</t>
  </si>
  <si>
    <t xml:space="preserve">Προφίλ Επικινδυνότητας Επιχείρησης - Μεσαίου Κινδύνου: Οποιοσδήποτε άλλος συνδιασμός </t>
  </si>
  <si>
    <t>Προφίλ Επικινδυνότητας Επιχείρησης - Υψηλού Κινδύνου: Ένα ή περισσότερα κεφάλαια με χαμηλή συμμόρφωση ή ένα ή περισσότερα κεφάλαια με κρίσιμη μη συμμόρφωση</t>
  </si>
  <si>
    <t>ΚΑΝΟΝΑΣ ΒΑΘΜΟΛΟΓΗΣΗΣ &amp; ΣΥΜΜΟΡΦΩΣΗ ΚΕΦΑΛΑΙΩΝ</t>
  </si>
  <si>
    <t>Ο προαύλιος χώρος είναι καθαρός και οργανωμένος, και το έδαφος έχει τσιμεντοεπικάλυψη.</t>
  </si>
  <si>
    <t>Υπάρχει επαρκής φωτισμός, και υπάρχουν μέτρα για την αποφυγή ρύπανσης των προιόντων από θραύσματα.</t>
  </si>
  <si>
    <t>Λαμβάνει χώρα αποθήκευση προιόντων σε θαλάμους ξηρής αποθήκευσης/ ψυκτικούς θαλάμους/ ανάλογα με το είδος.</t>
  </si>
  <si>
    <t>Λαμβάνει χώρα πλύσιμο ή/και βούρτσισμα, ή/και στέγνωμα προϊόντων ανάλογα με το είδος με τον κατάλληλο τρόπο.</t>
  </si>
  <si>
    <t xml:space="preserve">Λαμβάνει χώρα κέρωμα και στέγνωμα προϊόντων όπου απαιτείται ή/και προηγείται πλύσιμο με τον κατάλληλο τρόπο. </t>
  </si>
  <si>
    <t>Λαμβάνει χώρα προδιαλογή/απόρριψη προϊόντων εκτός προδιαγραφών με τον κατάλληλο τρόπο.</t>
  </si>
  <si>
    <t>Λαμβάνει χώρα ταξινόμηση κατά μέγεθος (ισημερινή τομή/βάρος/αριθμός) βάση των αντίστοιχων προδιαγραφών εμπορίας με τον κατάλληλο τρόπο.</t>
  </si>
  <si>
    <t>Λαμβάνει χώρα διαλογή και τοποθέτηση προϊόντων στην τελική εμπορική συσκευασία με τον κατάλληλο τρόπο.</t>
  </si>
  <si>
    <t>Λαμβάνει χώρα παλετοποίηση έτοιμων προϊόντων και επισήμανση παλέτας με τον κατάλληλο τρόπο.</t>
  </si>
  <si>
    <t>Λαμβάνει χώρα ορθός &amp; κατάλληλος έλεγχος ποιότητας έτοιμων προϊόντων.</t>
  </si>
  <si>
    <t>Λαμβάνει χώρα ταχεία Ψύξη/Πρόψυξη (air-vacuum-hydrocooling κ.α.) ετοίμου προϊόντος ανάλογα με το είδος με τον κατάλληλο τρόπο.</t>
  </si>
  <si>
    <t>Λαμβάνει χώρα αποθήκευση ετοίμου προϊόντος σε ψυκτικούς θαλάμους/ ξηρή αποθήκη ανάλογα με το είδος με τον κατάλληλο τρόπο.</t>
  </si>
  <si>
    <t xml:space="preserve">Υπάρχουν αποδείξεις για την διάθεση (συμπεριλαμβανομένων των περιπτώσεων καταστροφής, δωρεάς, αλλαγής σκοπούμενης χρήσης κ.α.) των τελικών προϊόντων. </t>
  </si>
  <si>
    <t>Λαμβάνει χώρα ανάλυση κινδύνου για όλους τους πιθανούς κινδύνους σε όλες τις γραμμές προϊόντων.</t>
  </si>
  <si>
    <t>Υπάρχουν αποδείξεις σχετικά με την καλή κατάσταση υγείας του προσωπικού.</t>
  </si>
  <si>
    <t>Υπάρχουν αποδείξεις σχετικά με την εκπαίδευση του προσωπικού σε θέματα υγιεινής &amp; ασφάλειας καθώς και τυποποίησης/συσκευασίας των προϊόντων.</t>
  </si>
  <si>
    <t>Υπάρχουν αποδείξεις πως γίνονται δειγματοληπτικές εξετάσεις στο πόσιμο νερό και πως το νερό είναι απαλλαγμένο μικροβιακού φορτιού σε περίπτωση που το νερό δεν είναι από κεντρική παροχή.</t>
  </si>
  <si>
    <t>Τα θερμόμετρα διακριβώνονται τακτικά σύμφωνα με τους κατασκευαστές τους.</t>
  </si>
  <si>
    <t>Η θερμοκρασία ψυκτικών θαλάμων μετράται και καταγράφεται, και υπάρχουν αποδείξεις πως η θερμοκρασία διατηρείται σε κατάλληλα επίπεδα.</t>
  </si>
  <si>
    <t>Ηλεκτροκίνητα κλάρκ και ηλεκτροκίνητα ή χειροκίνητα παλετοφόρα είναι καθαρά και συντηρημένα και δεν έχουν πρόσβαση/χρήση σε εξωτερικό προαύλιο χώρο.</t>
  </si>
  <si>
    <t>Οι πάγκοι εργασίας είναι καθαροί και καθαρίζονται/απολυμαίνονται τακτικά. Είναι κατασκευασμένοι από υλικό ανεκτικό σε υγρά και σε καλή κατάσταση.</t>
  </si>
  <si>
    <t>Τακτικός βάσει Προγράμματος</t>
  </si>
  <si>
    <t>Τόπος Ελέγχου:</t>
  </si>
  <si>
    <t>Ημ/νία τελευταίου ελ.:</t>
  </si>
  <si>
    <t>Αρχή Ελέγχου:</t>
  </si>
  <si>
    <t>Ονοματεπώνυμο Ιδιοκτήτη (σε περίπτωση φυσικού προσώπου)</t>
  </si>
  <si>
    <t>Ονοματεπώνυμο ΥΕΤ (υπεύθυνου επιχείρησης τροφίμων)</t>
  </si>
  <si>
    <t>Τηλέφωνο / Fax / E-mail</t>
  </si>
  <si>
    <t>Διεύθυνση Τυποποιητηρίου-Συσκευαστηρίου /Περιοχή /ΤΚ</t>
  </si>
  <si>
    <t>Εποχική Λειτουργία (ΝΑΙ ή ΌΧΙ)</t>
  </si>
  <si>
    <r>
      <rPr>
        <b/>
        <sz val="11"/>
        <rFont val="Verdana"/>
        <family val="2"/>
        <charset val="161"/>
      </rPr>
      <t>Κρίσιμη μη συμμόρφωση</t>
    </r>
    <r>
      <rPr>
        <sz val="11"/>
        <rFont val="Verdana"/>
        <family val="2"/>
        <charset val="161"/>
      </rPr>
      <t>: μία ή περισσότερες κρίσιμες μη συμμορφώσεις ανεξαρτήτως της συνολικής βαθμολογίας του κεφαλαίου</t>
    </r>
  </si>
  <si>
    <t>α/α</t>
  </si>
  <si>
    <t>Ειδικότητα</t>
  </si>
  <si>
    <t>Αρχή Ελέγχου</t>
  </si>
  <si>
    <t>Ι. Στοιχεία Ελεγκτών</t>
  </si>
  <si>
    <t>Διορθωτικές Ενέργειες</t>
  </si>
  <si>
    <t>Ημ/νια Υλοπ/σης</t>
  </si>
  <si>
    <t>Σχόλια</t>
  </si>
  <si>
    <t>Υπογραφή ΥΕΤ</t>
  </si>
  <si>
    <t>Γενικά Σχόλια και Συμπεράσματα</t>
  </si>
  <si>
    <t>ΓΕΝΙΚΑ ΣΧΟΛΙΑ &amp; ΣΥΜΠΕΡΑΣΜΑΤΑ – ΣΥΣΤΑΣΕΙΣ ΔΙΟΡΘΩΤΙΚΩΝ ΕΝΕΡΓΕΙΩΝ</t>
  </si>
  <si>
    <t>ΚΡΙΣΙΜΕΣ 34</t>
  </si>
  <si>
    <t>ΚΡΙΣΙΜΕΣ 35</t>
  </si>
  <si>
    <t>ΚΡΙΣΙΜΕΣ 36</t>
  </si>
  <si>
    <t>Υψηλού Κινδύνου</t>
  </si>
  <si>
    <t>Μεσαίου Κινδύνου</t>
  </si>
  <si>
    <t>Χαμηλού Κινδύνου</t>
  </si>
  <si>
    <t>ΠΡΟΦΙΛ ΕΠΙΚΙΝΔΥΝΟΤΗΤΑΣ ΕΠΙΧΕΙΡΗΣΗΣ</t>
  </si>
  <si>
    <r>
      <rPr>
        <b/>
        <sz val="11"/>
        <rFont val="Verdana"/>
        <family val="2"/>
        <charset val="161"/>
      </rPr>
      <t>Χαμηλή συμμόρφωση (High Risk)</t>
    </r>
    <r>
      <rPr>
        <sz val="11"/>
        <rFont val="Verdana"/>
        <family val="2"/>
        <charset val="161"/>
      </rPr>
      <t>: 70% ή περισσότερο  από το σύνολο της μέγιστης βαθμολογίας των μη συμμορφώσεων</t>
    </r>
  </si>
  <si>
    <r>
      <rPr>
        <b/>
        <sz val="11"/>
        <rFont val="Verdana"/>
        <family val="2"/>
        <charset val="161"/>
      </rPr>
      <t>Μέση συμμόρφωση (Medium Risk)</t>
    </r>
    <r>
      <rPr>
        <sz val="11"/>
        <rFont val="Verdana"/>
        <family val="2"/>
        <charset val="161"/>
      </rPr>
      <t>: 40% - 69,9% από το σύνολο της μέγιστης βαθμολογίας των μη συμμορφώσεων</t>
    </r>
  </si>
  <si>
    <r>
      <rPr>
        <b/>
        <sz val="11"/>
        <rFont val="Verdana"/>
        <family val="2"/>
        <charset val="161"/>
      </rPr>
      <t>Υψηλή συμμόρφωση (Low Risk)</t>
    </r>
    <r>
      <rPr>
        <sz val="11"/>
        <rFont val="Verdana"/>
        <family val="2"/>
        <charset val="161"/>
      </rPr>
      <t>: 0 - 39,9%  από το σύνολο της μέγιστης βαθμολογίας των μη συμμορφώσεων</t>
    </r>
  </si>
  <si>
    <t>Λαμβάνει χώρα ορθή ζύγιση (όπου απαιτείται) και επισήμανση των τελικών συσκευασιών προϊόντων με τον κατάλληλο τρόπο.</t>
  </si>
  <si>
    <t>Δεν Εφαρμόζεται</t>
  </si>
  <si>
    <t>Οι ζυγοί ή/και οι πλάστιγγες είναι καθαροί, διακριβώνονται, συντηρούνται/καθαρίζονται/απολυμαίνονται τακτικά.</t>
  </si>
  <si>
    <t>Κάθε κεφάλαιο συγκεντρώνει μια συνολική βαθμολογία επιβάρυνσης η οποία αξιολογείται με βάση την αρχή:</t>
  </si>
  <si>
    <t>Κατηγορία 
Συμμόρφωσης 
Κεφαλαίου</t>
  </si>
  <si>
    <t>μέγιστη βαθμολογία επιβάρυνσης</t>
  </si>
  <si>
    <t>100% - μέγιστη βαθμολογία επιβάρυνσης</t>
  </si>
  <si>
    <t>39,9% μέγιστης βαθμολογίας επιβάρυνσης</t>
  </si>
  <si>
    <t>70% μέγιστης βαθμολογίας επιβάρυνσης</t>
  </si>
  <si>
    <t>Μη σταθμισμένοι βαθμοί επικινδυνότητας</t>
  </si>
  <si>
    <t>Σταθμισμένο μερικό σύνολο βαθμών επικινδυνότητας</t>
  </si>
  <si>
    <t>Προϊόντα με Ειδικές προδιαγραφές εμπορίας</t>
  </si>
  <si>
    <t>Προϊόντα και με τα δύο είδη προδιαγραφών εμπορίας</t>
  </si>
  <si>
    <t xml:space="preserve">Προϊόντα με Γενικές προδιαγραφές εμπορίας </t>
  </si>
  <si>
    <t>Συντελεστής βαρύτητας (στάθμιση)</t>
  </si>
  <si>
    <t>Αριθμός εργαζομένων</t>
  </si>
  <si>
    <t>πάνω από 55 εργαζόμενοι</t>
  </si>
  <si>
    <t>από 16 έως 55 εργαζόμενοι</t>
  </si>
  <si>
    <t>από  6 έως 15 εργαζόμενοι</t>
  </si>
  <si>
    <t>κάτω από 5 εργαζόμενοι</t>
  </si>
  <si>
    <t>Προφίλ επικινδυνότητας</t>
  </si>
  <si>
    <t>Συμμόρφωση στις συστάσεις και στα διοικητικά μέτρα συμμόρφωσης</t>
  </si>
  <si>
    <t>Καμία (0% συμμόρφωση επί του συνόλου)</t>
  </si>
  <si>
    <t>Μερική (1% έως 50% συμμόρφωση επί του συνόλου)</t>
  </si>
  <si>
    <t>Υψηλή (51% έως 99% συμμόρφωση επί του συνόλου)</t>
  </si>
  <si>
    <t>Πλήρης (100 % συμμόρφωση επί του συνόλου)</t>
  </si>
  <si>
    <t>NAI</t>
  </si>
  <si>
    <t>OXI</t>
  </si>
  <si>
    <t>Ειδικό κριτήριο α'</t>
  </si>
  <si>
    <t>Ειδικό κριτήριο β'</t>
  </si>
  <si>
    <t>Ειδικό κριτήριο γ'</t>
  </si>
  <si>
    <r>
      <t>Συμμετοχή σε διατροφικό περιστατικό ή έκδοση RASFF</t>
    </r>
    <r>
      <rPr>
        <b/>
        <sz val="11"/>
        <color theme="1"/>
        <rFont val="Verdana"/>
        <family val="2"/>
        <charset val="161"/>
      </rPr>
      <t xml:space="preserve"> </t>
    </r>
  </si>
  <si>
    <t>Γενικό κριτήριο α'</t>
  </si>
  <si>
    <t>Γενικό κριτήριο β'</t>
  </si>
  <si>
    <t>Επίπεδο Επικινδυνότητας επιχειρήσεων</t>
  </si>
  <si>
    <t>Σύνολο σταθμισμένων βαθμών επικινδυνότητας</t>
  </si>
  <si>
    <t>Πρόγραμμα Ελέγχων επιχειρήσεων</t>
  </si>
  <si>
    <t xml:space="preserve">ΥΨΗΛΗΣ ΕΠΙΚΙΝΔΥΝΟΤΗΤΑΣ </t>
  </si>
  <si>
    <t>23-30</t>
  </si>
  <si>
    <t>Κάθε 6-18 μήνες</t>
  </si>
  <si>
    <t>ΜΕΣΗΣ ΕΠΙΚΙΝΔΥΝΟΤΗΤΑΣ</t>
  </si>
  <si>
    <t>16-22</t>
  </si>
  <si>
    <t>Κάθε 12-24 μήνες</t>
  </si>
  <si>
    <t>ΧΑΜΗΛΗΣ ΕΠΙΚΙΝΔΥΝΟΤΗΤΑΣ</t>
  </si>
  <si>
    <t>Κάθε 18-36 μήνες</t>
  </si>
  <si>
    <t>Σύνολο σταθμισμένων βαθμών επικινδυνότητας
(άθροισμα μερικών συνόλων άρθρων 4 και 5)</t>
  </si>
  <si>
    <t>6 έως 15</t>
  </si>
  <si>
    <t>Σταθμισμένο σύνολο βαθμών επικινδυνότητας γενικού κριτηρίου α'</t>
  </si>
  <si>
    <t>Σταθμισμένο σύνολο βαθμών επικινδυνότητας γενικού κριτηρίου β'</t>
  </si>
  <si>
    <t>Σταθμισμένο σύνολο βαθμών επικινδυνότητας ειδικού κριτηρίου α'</t>
  </si>
  <si>
    <t>Σταθμισμένο σύνολο βαθμών επικινδυνότητας ειδικού κριτηρίου β'</t>
  </si>
  <si>
    <t>Σταθμισμένο σύνολο βαθμών επικινδυνότητας ειδικού κριτηρίου γ'</t>
  </si>
  <si>
    <t>Είδος Προδιαγραφών των προϊόντων που τυποποιεί &amp; συσκευάζει η επιχείρηση</t>
  </si>
  <si>
    <t>ΚΕΦΑΛΑΙΟ I: ΓΕΝΙΚΕΣ ΑΠΑΙΤΗΣΕΙΣ - Σημεία Ελέγχου</t>
  </si>
  <si>
    <t>ΚΕΦΑΛΑΙΟ IΙ: HACCP και Ιχνηλασιμότητα - Σημεία Ελέγχου</t>
  </si>
  <si>
    <t>ΚΕΦΑΛΑΙΟ IΙΙ: Διεργασία Τυποποίησης/Συσκευασίας - Σημεία Ελέγχου</t>
  </si>
  <si>
    <t>ΕΠΙΛΕΞΤΕ προφίλ επικινδυνότητας της επιχείρησης</t>
  </si>
  <si>
    <t>ΙΙ. Συστάσεις/Διοικητικά Μέτρα Συμμόρφωσης για Διορθωτικές Ενέργειες προς επίτευξη συμμόρφωσης</t>
  </si>
  <si>
    <t>Βαθμολογία
Επιβάρυνσης</t>
  </si>
  <si>
    <t>Ευρήματα</t>
  </si>
  <si>
    <t>Υποχρεωτικό</t>
  </si>
  <si>
    <t xml:space="preserve">Κωδικοί GR -τριψήφιοι κωδικοί προϊόντων και προϊόντα ολογράφως </t>
  </si>
  <si>
    <t>ΦΥΛΛΟ ΕΛΕΓΧΟΥ ΕΓΚΑΤΑΣΤΑΣΕΩΝ  ΤΥΠΟΠΟΙΗΣΗΣ &amp; ΣΥΣΚΕΥΑΣΙΑΣ ΝΩΠΩΝ ΟΠΩΡΟΚΗΠΕΥΤΙΚΩΝ</t>
  </si>
  <si>
    <t>Ημερομηνία Ελέγχου: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</si>
</sst>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scheme val="minor"/>
    </font>
    <font>
      <b/>
      <sz val="11"/>
      <name val="Verdana"/>
      <family val="2"/>
      <charset val="161"/>
    </font>
    <font>
      <sz val="11"/>
      <color theme="1"/>
      <name val="Verdana"/>
      <family val="2"/>
      <charset val="161"/>
    </font>
    <font>
      <sz val="11"/>
      <name val="Verdana"/>
      <family val="2"/>
      <charset val="161"/>
    </font>
    <font>
      <i/>
      <sz val="11"/>
      <name val="Verdana"/>
      <family val="2"/>
      <charset val="161"/>
    </font>
    <font>
      <b/>
      <sz val="11"/>
      <color rgb="FFFF0000"/>
      <name val="Verdana"/>
      <family val="2"/>
      <charset val="161"/>
    </font>
    <font>
      <b/>
      <sz val="11"/>
      <color theme="1"/>
      <name val="Verdana"/>
      <family val="2"/>
      <charset val="161"/>
    </font>
    <font>
      <i/>
      <sz val="11"/>
      <color theme="1"/>
      <name val="Verdana"/>
      <family val="2"/>
      <charset val="161"/>
    </font>
    <font>
      <b/>
      <sz val="14"/>
      <name val="Verdan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1" fontId="2" fillId="0" borderId="0" xfId="0" applyNumberFormat="1" applyFont="1"/>
    <xf numFmtId="0" fontId="1" fillId="3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Continuous" wrapText="1"/>
    </xf>
    <xf numFmtId="0" fontId="1" fillId="8" borderId="26" xfId="0" applyFont="1" applyFill="1" applyBorder="1" applyAlignment="1">
      <alignment horizontal="centerContinuous" wrapText="1"/>
    </xf>
    <xf numFmtId="0" fontId="3" fillId="9" borderId="26" xfId="0" applyFont="1" applyFill="1" applyBorder="1" applyAlignment="1">
      <alignment horizontal="centerContinuous" vertical="top" wrapText="1"/>
    </xf>
    <xf numFmtId="0" fontId="3" fillId="9" borderId="33" xfId="0" applyFont="1" applyFill="1" applyBorder="1" applyAlignment="1">
      <alignment horizontal="centerContinuous" vertical="top" wrapText="1"/>
    </xf>
    <xf numFmtId="0" fontId="1" fillId="10" borderId="0" xfId="0" applyFont="1" applyFill="1" applyAlignment="1">
      <alignment vertical="center"/>
    </xf>
    <xf numFmtId="0" fontId="1" fillId="5" borderId="13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centerContinuous" vertical="center" wrapText="1"/>
    </xf>
    <xf numFmtId="0" fontId="1" fillId="5" borderId="22" xfId="0" applyFont="1" applyFill="1" applyBorder="1" applyAlignment="1">
      <alignment horizontal="centerContinuous"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10" borderId="0" xfId="0" applyFont="1" applyFill="1" applyBorder="1"/>
    <xf numFmtId="0" fontId="2" fillId="10" borderId="0" xfId="0" applyFont="1" applyFill="1"/>
    <xf numFmtId="0" fontId="2" fillId="0" borderId="0" xfId="0" applyFont="1"/>
    <xf numFmtId="0" fontId="3" fillId="1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1" fillId="6" borderId="6" xfId="0" applyFont="1" applyFill="1" applyBorder="1" applyAlignment="1">
      <alignment horizontal="centerContinuous" vertical="center" wrapText="1"/>
    </xf>
    <xf numFmtId="0" fontId="1" fillId="6" borderId="7" xfId="0" applyFont="1" applyFill="1" applyBorder="1" applyAlignment="1">
      <alignment horizontal="centerContinuous" vertical="center" wrapText="1"/>
    </xf>
    <xf numFmtId="0" fontId="1" fillId="6" borderId="1" xfId="0" applyFont="1" applyFill="1" applyBorder="1" applyAlignment="1">
      <alignment horizontal="centerContinuous" vertical="center" wrapText="1"/>
    </xf>
    <xf numFmtId="0" fontId="1" fillId="6" borderId="5" xfId="0" applyFont="1" applyFill="1" applyBorder="1" applyAlignment="1">
      <alignment horizontal="centerContinuous" vertical="center" wrapText="1"/>
    </xf>
    <xf numFmtId="0" fontId="1" fillId="6" borderId="0" xfId="0" applyFont="1" applyFill="1" applyBorder="1" applyAlignment="1">
      <alignment horizontal="centerContinuous" vertical="center" wrapText="1"/>
    </xf>
    <xf numFmtId="0" fontId="1" fillId="6" borderId="2" xfId="0" applyFont="1" applyFill="1" applyBorder="1" applyAlignment="1">
      <alignment horizontal="centerContinuous" vertical="center" wrapText="1"/>
    </xf>
    <xf numFmtId="0" fontId="1" fillId="6" borderId="8" xfId="0" applyFont="1" applyFill="1" applyBorder="1" applyAlignment="1">
      <alignment horizontal="centerContinuous" vertical="center" wrapText="1"/>
    </xf>
    <xf numFmtId="0" fontId="1" fillId="6" borderId="3" xfId="0" applyFont="1" applyFill="1" applyBorder="1" applyAlignment="1">
      <alignment horizontal="centerContinuous" vertical="center" wrapText="1"/>
    </xf>
    <xf numFmtId="0" fontId="3" fillId="10" borderId="0" xfId="0" applyFont="1" applyFill="1"/>
    <xf numFmtId="0" fontId="1" fillId="0" borderId="7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3" fillId="10" borderId="0" xfId="0" applyFont="1" applyFill="1" applyAlignment="1"/>
    <xf numFmtId="0" fontId="3" fillId="10" borderId="0" xfId="0" applyFont="1" applyFill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1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/>
    </xf>
    <xf numFmtId="0" fontId="1" fillId="3" borderId="2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right" vertical="center"/>
    </xf>
    <xf numFmtId="1" fontId="3" fillId="0" borderId="1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1" fillId="11" borderId="1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13" borderId="15" xfId="0" applyFont="1" applyFill="1" applyBorder="1" applyAlignment="1">
      <alignment horizontal="right"/>
    </xf>
    <xf numFmtId="0" fontId="3" fillId="13" borderId="9" xfId="0" applyFont="1" applyFill="1" applyBorder="1" applyAlignment="1">
      <alignment horizontal="left" vertical="center" wrapText="1"/>
    </xf>
    <xf numFmtId="0" fontId="3" fillId="13" borderId="9" xfId="0" applyFont="1" applyFill="1" applyBorder="1" applyAlignment="1">
      <alignment horizontal="right" vertical="center" wrapText="1"/>
    </xf>
    <xf numFmtId="1" fontId="3" fillId="13" borderId="16" xfId="0" applyNumberFormat="1" applyFont="1" applyFill="1" applyBorder="1" applyAlignment="1">
      <alignment horizontal="righ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vertical="center"/>
    </xf>
    <xf numFmtId="0" fontId="1" fillId="14" borderId="17" xfId="0" applyFont="1" applyFill="1" applyBorder="1" applyAlignment="1">
      <alignment vertical="center" wrapText="1"/>
    </xf>
    <xf numFmtId="2" fontId="1" fillId="14" borderId="18" xfId="0" applyNumberFormat="1" applyFont="1" applyFill="1" applyBorder="1" applyAlignment="1">
      <alignment vertical="center"/>
    </xf>
    <xf numFmtId="0" fontId="1" fillId="5" borderId="34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right" vertical="center"/>
    </xf>
    <xf numFmtId="0" fontId="1" fillId="14" borderId="17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Continuous" vertical="center" wrapText="1"/>
    </xf>
    <xf numFmtId="0" fontId="1" fillId="14" borderId="19" xfId="0" applyFont="1" applyFill="1" applyBorder="1" applyAlignment="1">
      <alignment vertical="center" wrapText="1"/>
    </xf>
    <xf numFmtId="0" fontId="3" fillId="10" borderId="0" xfId="0" applyFont="1" applyFill="1" applyAlignment="1">
      <alignment wrapText="1" shrinkToFit="1"/>
    </xf>
    <xf numFmtId="10" fontId="1" fillId="14" borderId="13" xfId="0" applyNumberFormat="1" applyFont="1" applyFill="1" applyBorder="1" applyAlignment="1">
      <alignment vertical="center" wrapText="1" shrinkToFit="1"/>
    </xf>
    <xf numFmtId="10" fontId="1" fillId="14" borderId="21" xfId="0" applyNumberFormat="1" applyFont="1" applyFill="1" applyBorder="1" applyAlignment="1">
      <alignment vertical="center" wrapText="1" shrinkToFit="1"/>
    </xf>
    <xf numFmtId="0" fontId="2" fillId="10" borderId="0" xfId="0" applyFont="1" applyFill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10" borderId="0" xfId="0" applyFont="1" applyFill="1" applyBorder="1" applyAlignment="1">
      <alignment vertical="center" wrapText="1" shrinkToFit="1"/>
    </xf>
    <xf numFmtId="0" fontId="1" fillId="12" borderId="22" xfId="0" applyFont="1" applyFill="1" applyBorder="1" applyAlignment="1">
      <alignment vertical="center" wrapText="1" shrinkToFit="1"/>
    </xf>
    <xf numFmtId="0" fontId="1" fillId="12" borderId="22" xfId="0" applyFont="1" applyFill="1" applyBorder="1" applyAlignment="1">
      <alignment vertical="center" wrapText="1"/>
    </xf>
    <xf numFmtId="0" fontId="1" fillId="12" borderId="16" xfId="0" applyFont="1" applyFill="1" applyBorder="1" applyAlignment="1">
      <alignment vertical="center" wrapText="1"/>
    </xf>
    <xf numFmtId="0" fontId="1" fillId="12" borderId="19" xfId="0" applyFont="1" applyFill="1" applyBorder="1" applyAlignment="1">
      <alignment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10" fontId="5" fillId="14" borderId="18" xfId="0" applyNumberFormat="1" applyFont="1" applyFill="1" applyBorder="1" applyAlignment="1">
      <alignment horizontal="center" vertical="center" wrapText="1" shrinkToFit="1"/>
    </xf>
    <xf numFmtId="2" fontId="5" fillId="14" borderId="21" xfId="0" applyNumberFormat="1" applyFont="1" applyFill="1" applyBorder="1" applyAlignment="1">
      <alignment horizontal="center" vertical="center"/>
    </xf>
    <xf numFmtId="10" fontId="1" fillId="14" borderId="18" xfId="0" applyNumberFormat="1" applyFont="1" applyFill="1" applyBorder="1" applyAlignment="1">
      <alignment vertical="center" wrapText="1" shrinkToFit="1"/>
    </xf>
    <xf numFmtId="1" fontId="5" fillId="14" borderId="21" xfId="0" applyNumberFormat="1" applyFont="1" applyFill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9" fontId="2" fillId="0" borderId="9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9" xfId="0" applyNumberFormat="1" applyFont="1" applyBorder="1" applyAlignment="1">
      <alignment horizontal="center" vertical="top" wrapText="1"/>
    </xf>
    <xf numFmtId="0" fontId="7" fillId="13" borderId="13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7" fillId="13" borderId="13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 vertical="top" wrapText="1"/>
    </xf>
    <xf numFmtId="0" fontId="2" fillId="0" borderId="21" xfId="0" applyFont="1" applyBorder="1"/>
    <xf numFmtId="0" fontId="2" fillId="0" borderId="22" xfId="0" applyFont="1" applyBorder="1"/>
    <xf numFmtId="0" fontId="1" fillId="3" borderId="1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top" wrapText="1"/>
    </xf>
    <xf numFmtId="9" fontId="2" fillId="0" borderId="18" xfId="0" applyNumberFormat="1" applyFont="1" applyBorder="1" applyAlignment="1">
      <alignment horizontal="center" vertical="top" wrapText="1"/>
    </xf>
    <xf numFmtId="0" fontId="1" fillId="3" borderId="46" xfId="0" applyFont="1" applyFill="1" applyBorder="1" applyAlignment="1">
      <alignment horizontal="center" vertical="center" wrapText="1"/>
    </xf>
    <xf numFmtId="1" fontId="1" fillId="12" borderId="29" xfId="0" applyNumberFormat="1" applyFont="1" applyFill="1" applyBorder="1" applyAlignment="1">
      <alignment vertical="center"/>
    </xf>
    <xf numFmtId="1" fontId="1" fillId="12" borderId="29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" fillId="12" borderId="4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11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1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wrapText="1"/>
    </xf>
    <xf numFmtId="0" fontId="2" fillId="13" borderId="9" xfId="0" applyFont="1" applyFill="1" applyBorder="1" applyAlignment="1">
      <alignment wrapText="1"/>
    </xf>
    <xf numFmtId="1" fontId="2" fillId="13" borderId="9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4" xfId="0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31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" fillId="6" borderId="35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8" fillId="12" borderId="35" xfId="0" applyFont="1" applyFill="1" applyBorder="1" applyAlignment="1">
      <alignment horizontal="center" vertical="center"/>
    </xf>
    <xf numFmtId="0" fontId="8" fillId="12" borderId="39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160419</xdr:colOff>
      <xdr:row>1</xdr:row>
      <xdr:rowOff>26736</xdr:rowOff>
    </xdr:from>
    <xdr:to>
      <xdr:col>2</xdr:col>
      <xdr:colOff>4022406</xdr:colOff>
      <xdr:row>5</xdr:row>
      <xdr:rowOff>177304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68C255F3-C4B0-8246-B007-8D7BA233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419" y="224856"/>
          <a:ext cx="2353227" cy="94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2;&#933;&#913;%20&#915;&#915;&#914;/&#934;&#973;&#955;&#955;&#959;%20&#917;&#955;&#941;&#947;&#967;&#959;&#965;%20&#917;&#947;&#954;&#945;&#964;&#945;&#963;&#964;&#940;&#963;&#949;&#969;&#957;%20&#932;&#931;%20&#925;&#969;&#960;&#974;&#957;%20&#927;&#960;&#969;&#961;&#959;&#954;&#951;&#960;&#949;&#965;&#964;&#953;&#954;&#974;&#957;%20(3)%20-&#9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Ε(1)"/>
      <sheetName val="Πρόγραμμα ελέγχων (1)"/>
      <sheetName val="Πρόγραμμα ελέγχων"/>
    </sheetNames>
    <sheetDataSet>
      <sheetData sheetId="0"/>
      <sheetData sheetId="1">
        <row r="2">
          <cell r="F2">
            <v>0</v>
          </cell>
          <cell r="G2">
            <v>0</v>
          </cell>
          <cell r="H2">
            <v>0</v>
          </cell>
        </row>
        <row r="3">
          <cell r="F3">
            <v>9</v>
          </cell>
          <cell r="G3">
            <v>6</v>
          </cell>
          <cell r="H3">
            <v>3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F10">
            <v>3</v>
          </cell>
          <cell r="G10">
            <v>2</v>
          </cell>
          <cell r="H10">
            <v>1</v>
          </cell>
          <cell r="I10">
            <v>0</v>
          </cell>
        </row>
        <row r="16">
          <cell r="F16">
            <v>0</v>
          </cell>
          <cell r="G16">
            <v>0</v>
          </cell>
          <cell r="H16">
            <v>0</v>
          </cell>
        </row>
        <row r="17">
          <cell r="F17">
            <v>9</v>
          </cell>
          <cell r="G17">
            <v>6</v>
          </cell>
          <cell r="H17">
            <v>3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6</v>
          </cell>
          <cell r="G22">
            <v>4</v>
          </cell>
          <cell r="H22">
            <v>2</v>
          </cell>
          <cell r="I22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3</v>
          </cell>
          <cell r="G3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3" sqref="D3"/>
    </sheetView>
  </sheetViews>
  <sheetFormatPr defaultColWidth="9" defaultRowHeight="13.8"/>
  <cols>
    <col min="1" max="1" width="30.19921875" style="109" customWidth="1"/>
    <col min="2" max="2" width="19.09765625" style="21" bestFit="1" customWidth="1"/>
    <col min="3" max="3" width="14.69921875" style="21" bestFit="1" customWidth="1"/>
    <col min="4" max="4" width="17.69921875" style="21" bestFit="1" customWidth="1"/>
    <col min="5" max="5" width="9" style="21"/>
    <col min="6" max="9" width="0" style="21" hidden="1" customWidth="1"/>
    <col min="10" max="16384" width="9" style="21"/>
  </cols>
  <sheetData>
    <row r="1" spans="1:9">
      <c r="A1" s="111" t="s">
        <v>140</v>
      </c>
      <c r="B1" s="119"/>
      <c r="C1" s="119"/>
      <c r="D1" s="120"/>
    </row>
    <row r="2" spans="1:9" ht="69">
      <c r="A2" s="57" t="s">
        <v>160</v>
      </c>
      <c r="B2" s="108" t="s">
        <v>117</v>
      </c>
      <c r="C2" s="108" t="s">
        <v>122</v>
      </c>
      <c r="D2" s="58" t="s">
        <v>118</v>
      </c>
      <c r="F2" s="21">
        <v>0</v>
      </c>
      <c r="G2" s="21">
        <v>0</v>
      </c>
      <c r="H2" s="21">
        <v>0</v>
      </c>
    </row>
    <row r="3" spans="1:9" ht="27.6">
      <c r="A3" s="112" t="s">
        <v>119</v>
      </c>
      <c r="B3" s="106">
        <v>30</v>
      </c>
      <c r="C3" s="107">
        <v>0.3</v>
      </c>
      <c r="D3" s="130">
        <v>0</v>
      </c>
      <c r="F3" s="21">
        <v>9</v>
      </c>
      <c r="G3" s="21">
        <v>6</v>
      </c>
      <c r="H3" s="21">
        <v>3</v>
      </c>
    </row>
    <row r="4" spans="1:9" ht="27.6">
      <c r="A4" s="112" t="s">
        <v>120</v>
      </c>
      <c r="B4" s="106">
        <v>20</v>
      </c>
      <c r="C4" s="107">
        <v>0.3</v>
      </c>
      <c r="D4" s="122">
        <v>0</v>
      </c>
    </row>
    <row r="5" spans="1:9" ht="27.6">
      <c r="A5" s="112" t="s">
        <v>121</v>
      </c>
      <c r="B5" s="106">
        <v>10</v>
      </c>
      <c r="C5" s="107">
        <v>0.3</v>
      </c>
      <c r="D5" s="122">
        <v>0</v>
      </c>
    </row>
    <row r="6" spans="1:9" ht="42.75" customHeight="1" thickBot="1">
      <c r="A6" s="187" t="s">
        <v>155</v>
      </c>
      <c r="B6" s="188"/>
      <c r="C6" s="188"/>
      <c r="D6" s="123">
        <f>D3+D4+D5</f>
        <v>0</v>
      </c>
    </row>
    <row r="7" spans="1:9">
      <c r="A7" s="111" t="s">
        <v>141</v>
      </c>
      <c r="B7" s="119"/>
      <c r="C7" s="119"/>
      <c r="D7" s="120"/>
    </row>
    <row r="8" spans="1:9" ht="69">
      <c r="A8" s="57" t="s">
        <v>123</v>
      </c>
      <c r="B8" s="108" t="s">
        <v>117</v>
      </c>
      <c r="C8" s="108" t="s">
        <v>122</v>
      </c>
      <c r="D8" s="58" t="s">
        <v>118</v>
      </c>
    </row>
    <row r="9" spans="1:9">
      <c r="A9" s="112" t="s">
        <v>124</v>
      </c>
      <c r="B9" s="106">
        <v>30</v>
      </c>
      <c r="C9" s="107">
        <v>0.1</v>
      </c>
      <c r="D9" s="122">
        <v>0</v>
      </c>
      <c r="F9" s="21">
        <v>0</v>
      </c>
      <c r="G9" s="21">
        <v>0</v>
      </c>
      <c r="H9" s="21">
        <v>0</v>
      </c>
      <c r="I9" s="21">
        <v>0</v>
      </c>
    </row>
    <row r="10" spans="1:9">
      <c r="A10" s="112" t="s">
        <v>125</v>
      </c>
      <c r="B10" s="106">
        <v>20</v>
      </c>
      <c r="C10" s="107">
        <v>0.1</v>
      </c>
      <c r="D10" s="122">
        <v>0</v>
      </c>
      <c r="F10" s="21">
        <v>3</v>
      </c>
      <c r="G10" s="21">
        <v>2</v>
      </c>
      <c r="H10" s="21">
        <v>1</v>
      </c>
      <c r="I10" s="21">
        <v>0</v>
      </c>
    </row>
    <row r="11" spans="1:9">
      <c r="A11" s="112" t="s">
        <v>126</v>
      </c>
      <c r="B11" s="106">
        <v>10</v>
      </c>
      <c r="C11" s="107">
        <v>0.1</v>
      </c>
      <c r="D11" s="122">
        <v>0</v>
      </c>
    </row>
    <row r="12" spans="1:9">
      <c r="A12" s="112" t="s">
        <v>127</v>
      </c>
      <c r="B12" s="106">
        <v>0</v>
      </c>
      <c r="C12" s="107">
        <v>0.1</v>
      </c>
      <c r="D12" s="122">
        <v>0</v>
      </c>
    </row>
    <row r="13" spans="1:9" ht="42.75" customHeight="1" thickBot="1">
      <c r="A13" s="187" t="s">
        <v>156</v>
      </c>
      <c r="B13" s="188"/>
      <c r="C13" s="188"/>
      <c r="D13" s="123">
        <f>D9+D10+D11+D12</f>
        <v>0</v>
      </c>
    </row>
    <row r="14" spans="1:9">
      <c r="A14" s="113" t="s">
        <v>136</v>
      </c>
      <c r="B14" s="119"/>
      <c r="C14" s="119"/>
      <c r="D14" s="120"/>
    </row>
    <row r="15" spans="1:9" ht="69">
      <c r="A15" s="57" t="s">
        <v>128</v>
      </c>
      <c r="B15" s="108" t="s">
        <v>117</v>
      </c>
      <c r="C15" s="108" t="s">
        <v>122</v>
      </c>
      <c r="D15" s="58" t="s">
        <v>118</v>
      </c>
    </row>
    <row r="16" spans="1:9">
      <c r="A16" s="112" t="s">
        <v>101</v>
      </c>
      <c r="B16" s="106">
        <v>30</v>
      </c>
      <c r="C16" s="107">
        <v>0.3</v>
      </c>
      <c r="D16" s="122">
        <v>0</v>
      </c>
      <c r="F16" s="21">
        <v>0</v>
      </c>
      <c r="G16" s="21">
        <v>0</v>
      </c>
      <c r="H16" s="21">
        <v>0</v>
      </c>
    </row>
    <row r="17" spans="1:9">
      <c r="A17" s="112" t="s">
        <v>102</v>
      </c>
      <c r="B17" s="106">
        <v>20</v>
      </c>
      <c r="C17" s="107">
        <v>0.3</v>
      </c>
      <c r="D17" s="122">
        <v>0</v>
      </c>
      <c r="F17" s="21">
        <v>9</v>
      </c>
      <c r="G17" s="21">
        <v>6</v>
      </c>
      <c r="H17" s="21">
        <v>3</v>
      </c>
    </row>
    <row r="18" spans="1:9">
      <c r="A18" s="112" t="s">
        <v>103</v>
      </c>
      <c r="B18" s="106">
        <v>10</v>
      </c>
      <c r="C18" s="107">
        <v>0.3</v>
      </c>
      <c r="D18" s="122">
        <v>0</v>
      </c>
    </row>
    <row r="19" spans="1:9" ht="42.75" customHeight="1" thickBot="1">
      <c r="A19" s="187" t="s">
        <v>157</v>
      </c>
      <c r="B19" s="188"/>
      <c r="C19" s="188"/>
      <c r="D19" s="123">
        <f>D16+D17+D18</f>
        <v>0</v>
      </c>
    </row>
    <row r="20" spans="1:9">
      <c r="A20" s="113" t="s">
        <v>137</v>
      </c>
      <c r="B20" s="119"/>
      <c r="C20" s="119"/>
      <c r="D20" s="120"/>
    </row>
    <row r="21" spans="1:9" ht="69">
      <c r="A21" s="57" t="s">
        <v>129</v>
      </c>
      <c r="B21" s="108" t="s">
        <v>117</v>
      </c>
      <c r="C21" s="108" t="s">
        <v>122</v>
      </c>
      <c r="D21" s="58" t="s">
        <v>118</v>
      </c>
      <c r="F21" s="21">
        <v>0</v>
      </c>
      <c r="G21" s="21">
        <v>0</v>
      </c>
      <c r="H21" s="21">
        <v>0</v>
      </c>
      <c r="I21" s="21">
        <v>0</v>
      </c>
    </row>
    <row r="22" spans="1:9" ht="27.6">
      <c r="A22" s="112" t="s">
        <v>130</v>
      </c>
      <c r="B22" s="106">
        <v>30</v>
      </c>
      <c r="C22" s="107">
        <v>0.2</v>
      </c>
      <c r="D22" s="122">
        <v>0</v>
      </c>
      <c r="F22" s="21">
        <v>6</v>
      </c>
      <c r="G22" s="21">
        <v>4</v>
      </c>
      <c r="H22" s="21">
        <v>2</v>
      </c>
      <c r="I22" s="21">
        <v>0</v>
      </c>
    </row>
    <row r="23" spans="1:9" ht="28.5" customHeight="1">
      <c r="A23" s="112" t="s">
        <v>131</v>
      </c>
      <c r="B23" s="106">
        <v>20</v>
      </c>
      <c r="C23" s="107">
        <v>0.2</v>
      </c>
      <c r="D23" s="122">
        <v>0</v>
      </c>
    </row>
    <row r="24" spans="1:9" ht="28.5" customHeight="1">
      <c r="A24" s="112" t="s">
        <v>132</v>
      </c>
      <c r="B24" s="106">
        <v>10</v>
      </c>
      <c r="C24" s="107">
        <v>0.2</v>
      </c>
      <c r="D24" s="122">
        <v>0</v>
      </c>
    </row>
    <row r="25" spans="1:9" ht="28.5" customHeight="1" thickBot="1">
      <c r="A25" s="124" t="s">
        <v>133</v>
      </c>
      <c r="B25" s="125">
        <v>0</v>
      </c>
      <c r="C25" s="126">
        <v>0.2</v>
      </c>
      <c r="D25" s="105">
        <v>0</v>
      </c>
    </row>
    <row r="26" spans="1:9" ht="42.75" customHeight="1" thickBot="1">
      <c r="A26" s="194" t="s">
        <v>158</v>
      </c>
      <c r="B26" s="195"/>
      <c r="C26" s="196"/>
      <c r="D26" s="127">
        <f>D22+D23+D24+D25</f>
        <v>0</v>
      </c>
    </row>
    <row r="27" spans="1:9">
      <c r="A27" s="113" t="s">
        <v>138</v>
      </c>
      <c r="B27" s="119"/>
      <c r="C27" s="119"/>
      <c r="D27" s="120"/>
    </row>
    <row r="28" spans="1:9" ht="69">
      <c r="A28" s="57" t="s">
        <v>139</v>
      </c>
      <c r="B28" s="108" t="s">
        <v>117</v>
      </c>
      <c r="C28" s="108" t="s">
        <v>122</v>
      </c>
      <c r="D28" s="58" t="s">
        <v>118</v>
      </c>
    </row>
    <row r="29" spans="1:9">
      <c r="A29" s="112" t="s">
        <v>134</v>
      </c>
      <c r="B29" s="106">
        <v>30</v>
      </c>
      <c r="C29" s="107">
        <v>0.1</v>
      </c>
      <c r="D29" s="122">
        <v>0</v>
      </c>
      <c r="F29" s="21">
        <v>0</v>
      </c>
      <c r="G29" s="21">
        <v>0</v>
      </c>
    </row>
    <row r="30" spans="1:9">
      <c r="A30" s="112" t="s">
        <v>135</v>
      </c>
      <c r="B30" s="106">
        <v>0</v>
      </c>
      <c r="C30" s="107">
        <v>0.1</v>
      </c>
      <c r="D30" s="122">
        <v>0</v>
      </c>
      <c r="F30" s="21">
        <v>3</v>
      </c>
      <c r="G30" s="21">
        <v>0</v>
      </c>
    </row>
    <row r="31" spans="1:9" ht="42.75" customHeight="1" thickBot="1">
      <c r="A31" s="192" t="s">
        <v>159</v>
      </c>
      <c r="B31" s="193"/>
      <c r="C31" s="193"/>
      <c r="D31" s="121">
        <f>D29+D30</f>
        <v>0</v>
      </c>
    </row>
    <row r="32" spans="1:9" ht="14.4" thickBot="1">
      <c r="A32" s="21"/>
    </row>
    <row r="33" spans="1:4" ht="28.5" customHeight="1" thickBot="1">
      <c r="A33" s="189" t="s">
        <v>143</v>
      </c>
      <c r="B33" s="190"/>
      <c r="C33" s="191"/>
      <c r="D33" s="131">
        <f>D6+D13+D19+D26+D31</f>
        <v>0</v>
      </c>
    </row>
    <row r="34" spans="1:4" ht="24" customHeight="1" thickBot="1">
      <c r="A34" s="21"/>
    </row>
    <row r="35" spans="1:4" ht="110.4">
      <c r="A35" s="61" t="s">
        <v>142</v>
      </c>
      <c r="B35" s="62" t="s">
        <v>153</v>
      </c>
      <c r="C35" s="63" t="s">
        <v>144</v>
      </c>
    </row>
    <row r="36" spans="1:4" ht="27.6">
      <c r="A36" s="114" t="s">
        <v>145</v>
      </c>
      <c r="B36" s="110" t="s">
        <v>146</v>
      </c>
      <c r="C36" s="115" t="s">
        <v>147</v>
      </c>
    </row>
    <row r="37" spans="1:4" ht="27.6">
      <c r="A37" s="114" t="s">
        <v>148</v>
      </c>
      <c r="B37" s="110" t="s">
        <v>149</v>
      </c>
      <c r="C37" s="115" t="s">
        <v>150</v>
      </c>
    </row>
    <row r="38" spans="1:4" ht="28.2" thickBot="1">
      <c r="A38" s="116" t="s">
        <v>151</v>
      </c>
      <c r="B38" s="117" t="s">
        <v>154</v>
      </c>
      <c r="C38" s="118" t="s">
        <v>152</v>
      </c>
    </row>
  </sheetData>
  <mergeCells count="6">
    <mergeCell ref="A33:C33"/>
    <mergeCell ref="A6:C6"/>
    <mergeCell ref="A13:C13"/>
    <mergeCell ref="A19:C19"/>
    <mergeCell ref="A26:C26"/>
    <mergeCell ref="A31:C31"/>
  </mergeCells>
  <dataValidations count="16">
    <dataValidation type="list" allowBlank="1" showInputMessage="1" showErrorMessage="1" error="Επιλέξτε από την λίστα" sqref="G29:G30 D30">
      <formula1>Ε00</formula1>
    </dataValidation>
    <dataValidation type="list" allowBlank="1" showInputMessage="1" showErrorMessage="1" error="Επιλέξτε από την λίστα" sqref="F29:F30 D29">
      <formula1>Ε0</formula1>
    </dataValidation>
    <dataValidation type="list" allowBlank="1" showInputMessage="1" showErrorMessage="1" error="Επιλέξτε από την λίστα" sqref="I21:I22 D25">
      <formula1>Δ0</formula1>
    </dataValidation>
    <dataValidation type="list" allowBlank="1" showInputMessage="1" showErrorMessage="1" error="Επιλέξτε από την λίστα" sqref="H21:H22 D24">
      <formula1>Δ3</formula1>
    </dataValidation>
    <dataValidation type="list" allowBlank="1" showInputMessage="1" showErrorMessage="1" error="Επιλέξτε από την λίστα" sqref="G21:G22 D23">
      <formula1>Δ4</formula1>
    </dataValidation>
    <dataValidation type="list" allowBlank="1" showInputMessage="1" showErrorMessage="1" error="Επιλέξτε από την λίστα" sqref="F21:F22 D22">
      <formula1>Δ6</formula1>
    </dataValidation>
    <dataValidation type="list" allowBlank="1" showInputMessage="1" showErrorMessage="1" error="Επιλέξτε από την λίστα" sqref="H16:H17 D18">
      <formula1>Γ3</formula1>
    </dataValidation>
    <dataValidation type="list" allowBlank="1" showInputMessage="1" showErrorMessage="1" error="Επιλέξτε από την λίστα" sqref="G16:G17 D17">
      <formula1>Γ6</formula1>
    </dataValidation>
    <dataValidation type="list" allowBlank="1" showInputMessage="1" showErrorMessage="1" error="Επιλέξτε από την λίστα" sqref="F16:F17 D16">
      <formula1>Γ9</formula1>
    </dataValidation>
    <dataValidation type="list" allowBlank="1" showInputMessage="1" showErrorMessage="1" error="Επιλέξτε από την λίστα" sqref="I9:I10 D12">
      <formula1>Β00</formula1>
    </dataValidation>
    <dataValidation type="list" allowBlank="1" showInputMessage="1" showErrorMessage="1" error="Επιλέξτε από την λίστα" sqref="H9:H10 D11">
      <formula1>Β1</formula1>
    </dataValidation>
    <dataValidation type="list" allowBlank="1" showInputMessage="1" showErrorMessage="1" error="Επιλέξτε από την λίστα" sqref="G9:G10 D10">
      <formula1>Β2</formula1>
    </dataValidation>
    <dataValidation type="list" allowBlank="1" showInputMessage="1" showErrorMessage="1" error="Επιλέξτε από τη λίστα" sqref="F9:F10 D9">
      <formula1>Β0</formula1>
    </dataValidation>
    <dataValidation type="list" allowBlank="1" showInputMessage="1" showErrorMessage="1" error="Επιλέξτε από λίστα" sqref="H2:H3 D5">
      <formula1>Μ3</formula1>
    </dataValidation>
    <dataValidation type="list" allowBlank="1" showInputMessage="1" showErrorMessage="1" error="Επιλέξτε από λίστα" sqref="G2:G3 D4">
      <formula1>Μ6</formula1>
    </dataValidation>
    <dataValidation type="list" allowBlank="1" showInputMessage="1" showErrorMessage="1" error="Επιλέξτε από λίστα" sqref="F2:F3 D3">
      <formula1>Μ9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7"/>
  <sheetViews>
    <sheetView tabSelected="1" topLeftCell="D1" zoomScaleNormal="100" zoomScaleSheetLayoutView="73" workbookViewId="0">
      <selection activeCell="G55" sqref="G55"/>
    </sheetView>
  </sheetViews>
  <sheetFormatPr defaultColWidth="11" defaultRowHeight="13.8"/>
  <cols>
    <col min="1" max="1" width="2.59765625" style="21" customWidth="1"/>
    <col min="2" max="2" width="22.69921875" style="21" customWidth="1"/>
    <col min="3" max="3" width="65.3984375" style="21" bestFit="1" customWidth="1"/>
    <col min="4" max="8" width="19.69921875" style="21" customWidth="1"/>
    <col min="9" max="9" width="11" style="21"/>
    <col min="10" max="10" width="10.8984375" style="21" hidden="1" customWidth="1"/>
    <col min="11" max="12" width="0" style="21" hidden="1" customWidth="1"/>
    <col min="13" max="16384" width="11" style="21"/>
  </cols>
  <sheetData>
    <row r="1" spans="1:9" ht="14.4" thickBot="1">
      <c r="A1" s="33"/>
      <c r="B1" s="33"/>
      <c r="C1" s="33"/>
      <c r="D1" s="33"/>
      <c r="E1" s="33"/>
      <c r="F1" s="33"/>
      <c r="G1" s="33"/>
      <c r="H1" s="33"/>
      <c r="I1" s="20"/>
    </row>
    <row r="2" spans="1:9">
      <c r="A2" s="33"/>
      <c r="B2" s="33"/>
      <c r="C2" s="33"/>
      <c r="D2" s="5" t="s">
        <v>56</v>
      </c>
      <c r="E2" s="34"/>
      <c r="F2" s="34"/>
      <c r="G2" s="35"/>
      <c r="H2" s="33"/>
      <c r="I2" s="20"/>
    </row>
    <row r="3" spans="1:9" ht="27.6">
      <c r="A3" s="33"/>
      <c r="B3" s="33"/>
      <c r="C3" s="33"/>
      <c r="D3" s="6" t="s">
        <v>111</v>
      </c>
      <c r="E3" s="6"/>
      <c r="F3" s="6"/>
      <c r="G3" s="6"/>
      <c r="H3" s="33"/>
      <c r="I3" s="20"/>
    </row>
    <row r="4" spans="1:9" ht="27.6">
      <c r="A4" s="33"/>
      <c r="B4" s="33"/>
      <c r="C4" s="33"/>
      <c r="D4" s="7" t="s">
        <v>87</v>
      </c>
      <c r="E4" s="7"/>
      <c r="F4" s="7"/>
      <c r="G4" s="7"/>
      <c r="H4" s="33"/>
      <c r="I4" s="20"/>
    </row>
    <row r="5" spans="1:9" ht="27.6">
      <c r="A5" s="33"/>
      <c r="B5" s="33"/>
      <c r="C5" s="33"/>
      <c r="D5" s="7" t="s">
        <v>105</v>
      </c>
      <c r="E5" s="7"/>
      <c r="F5" s="7"/>
      <c r="G5" s="7"/>
      <c r="H5" s="33"/>
      <c r="I5" s="20"/>
    </row>
    <row r="6" spans="1:9" ht="27.6">
      <c r="A6" s="33"/>
      <c r="B6" s="33"/>
      <c r="C6" s="33"/>
      <c r="D6" s="7" t="s">
        <v>106</v>
      </c>
      <c r="E6" s="7"/>
      <c r="F6" s="7"/>
      <c r="G6" s="7"/>
      <c r="H6" s="33"/>
      <c r="I6" s="20"/>
    </row>
    <row r="7" spans="1:9" ht="28.2" thickBot="1">
      <c r="A7" s="33"/>
      <c r="B7" s="33"/>
      <c r="C7" s="33"/>
      <c r="D7" s="8" t="s">
        <v>107</v>
      </c>
      <c r="E7" s="8"/>
      <c r="F7" s="8"/>
      <c r="G7" s="8"/>
      <c r="H7" s="33"/>
      <c r="I7" s="20"/>
    </row>
    <row r="8" spans="1:9">
      <c r="A8" s="33"/>
      <c r="B8" s="33"/>
      <c r="C8" s="33"/>
      <c r="D8" s="33"/>
      <c r="E8" s="33"/>
      <c r="F8" s="33"/>
      <c r="G8" s="33"/>
      <c r="H8" s="33"/>
      <c r="I8" s="20"/>
    </row>
    <row r="9" spans="1:9">
      <c r="A9" s="33"/>
      <c r="B9" s="33"/>
      <c r="C9" s="33"/>
      <c r="D9" s="33"/>
      <c r="E9" s="33"/>
      <c r="F9" s="33"/>
      <c r="G9" s="33"/>
      <c r="H9" s="33"/>
      <c r="I9" s="20"/>
    </row>
    <row r="10" spans="1:9" ht="14.4" thickBot="1">
      <c r="A10" s="33"/>
      <c r="B10" s="33"/>
      <c r="C10" s="33"/>
      <c r="D10" s="33"/>
      <c r="E10" s="33"/>
      <c r="F10" s="33"/>
      <c r="G10" s="33"/>
      <c r="H10" s="33"/>
      <c r="I10" s="20"/>
    </row>
    <row r="11" spans="1:9" s="42" customFormat="1">
      <c r="A11" s="38"/>
      <c r="B11" s="55" t="s">
        <v>81</v>
      </c>
      <c r="C11" s="56"/>
      <c r="D11" s="38"/>
      <c r="E11" s="38"/>
      <c r="F11" s="38"/>
      <c r="G11" s="38"/>
      <c r="H11" s="38"/>
      <c r="I11" s="41"/>
    </row>
    <row r="12" spans="1:9" s="42" customFormat="1">
      <c r="A12" s="38"/>
      <c r="B12" s="57" t="s">
        <v>0</v>
      </c>
      <c r="C12" s="58" t="s">
        <v>1</v>
      </c>
      <c r="D12" s="38"/>
      <c r="E12" s="38"/>
      <c r="F12" s="38"/>
      <c r="G12" s="38"/>
      <c r="H12" s="38"/>
      <c r="I12" s="41"/>
    </row>
    <row r="13" spans="1:9" s="42" customFormat="1">
      <c r="A13" s="38"/>
      <c r="B13" s="39"/>
      <c r="C13" s="59" t="s">
        <v>78</v>
      </c>
      <c r="D13" s="38"/>
      <c r="E13" s="38"/>
      <c r="F13" s="38"/>
      <c r="G13" s="38"/>
      <c r="H13" s="38"/>
      <c r="I13" s="41"/>
    </row>
    <row r="14" spans="1:9" s="42" customFormat="1">
      <c r="A14" s="38"/>
      <c r="B14" s="39"/>
      <c r="C14" s="59" t="s">
        <v>2</v>
      </c>
      <c r="D14" s="38"/>
      <c r="E14" s="38"/>
      <c r="F14" s="38"/>
      <c r="G14" s="38"/>
      <c r="H14" s="38"/>
      <c r="I14" s="41"/>
    </row>
    <row r="15" spans="1:9" s="42" customFormat="1">
      <c r="A15" s="38"/>
      <c r="B15" s="44" t="s">
        <v>80</v>
      </c>
      <c r="C15" s="48"/>
      <c r="D15" s="38"/>
      <c r="E15" s="38"/>
      <c r="F15" s="38"/>
      <c r="G15" s="38"/>
      <c r="H15" s="38"/>
      <c r="I15" s="41"/>
    </row>
    <row r="16" spans="1:9" s="42" customFormat="1">
      <c r="A16" s="38"/>
      <c r="B16" s="44" t="s">
        <v>79</v>
      </c>
      <c r="C16" s="48"/>
      <c r="D16" s="38"/>
      <c r="E16" s="38"/>
      <c r="F16" s="38"/>
      <c r="G16" s="38"/>
      <c r="H16" s="38"/>
      <c r="I16" s="41"/>
    </row>
    <row r="17" spans="1:9" s="42" customFormat="1" ht="14.4" thickBot="1">
      <c r="A17" s="38"/>
      <c r="B17" s="49" t="s">
        <v>171</v>
      </c>
      <c r="C17" s="60"/>
      <c r="D17" s="38"/>
      <c r="E17" s="38"/>
      <c r="F17" s="38"/>
      <c r="G17" s="38"/>
      <c r="H17" s="38"/>
      <c r="I17" s="41"/>
    </row>
    <row r="18" spans="1:9">
      <c r="A18" s="33"/>
      <c r="B18" s="33"/>
      <c r="C18" s="33"/>
      <c r="D18" s="33"/>
      <c r="E18" s="33"/>
      <c r="F18" s="33"/>
      <c r="G18" s="33"/>
      <c r="H18" s="33"/>
      <c r="I18" s="20"/>
    </row>
    <row r="19" spans="1:9">
      <c r="A19" s="33"/>
      <c r="B19" s="33"/>
      <c r="C19" s="9" t="s">
        <v>170</v>
      </c>
      <c r="D19" s="33"/>
      <c r="E19" s="33"/>
      <c r="F19" s="33"/>
      <c r="G19" s="33"/>
      <c r="H19" s="33"/>
      <c r="I19" s="20"/>
    </row>
    <row r="20" spans="1:9" ht="14.4" thickBot="1">
      <c r="A20" s="33"/>
      <c r="B20" s="33"/>
      <c r="C20" s="33"/>
      <c r="D20" s="33"/>
      <c r="E20" s="33"/>
      <c r="F20" s="33"/>
      <c r="G20" s="33"/>
      <c r="H20" s="33"/>
      <c r="I20" s="20"/>
    </row>
    <row r="21" spans="1:9" s="42" customFormat="1">
      <c r="A21" s="38"/>
      <c r="B21" s="61"/>
      <c r="C21" s="62" t="s">
        <v>3</v>
      </c>
      <c r="D21" s="62"/>
      <c r="E21" s="62"/>
      <c r="F21" s="62"/>
      <c r="G21" s="62"/>
      <c r="H21" s="63"/>
      <c r="I21" s="41"/>
    </row>
    <row r="22" spans="1:9" s="42" customFormat="1">
      <c r="A22" s="38"/>
      <c r="B22" s="51">
        <v>1</v>
      </c>
      <c r="C22" s="40" t="s">
        <v>40</v>
      </c>
      <c r="D22" s="141"/>
      <c r="E22" s="141"/>
      <c r="F22" s="141"/>
      <c r="G22" s="141"/>
      <c r="H22" s="142"/>
      <c r="I22" s="41"/>
    </row>
    <row r="23" spans="1:9" s="42" customFormat="1">
      <c r="A23" s="38"/>
      <c r="B23" s="51">
        <v>2</v>
      </c>
      <c r="C23" s="40" t="s">
        <v>85</v>
      </c>
      <c r="D23" s="141"/>
      <c r="E23" s="141"/>
      <c r="F23" s="141"/>
      <c r="G23" s="141"/>
      <c r="H23" s="133"/>
      <c r="I23" s="41"/>
    </row>
    <row r="24" spans="1:9" s="42" customFormat="1">
      <c r="A24" s="38"/>
      <c r="B24" s="51">
        <v>3</v>
      </c>
      <c r="C24" s="40" t="s">
        <v>84</v>
      </c>
      <c r="D24" s="132"/>
      <c r="E24" s="132"/>
      <c r="F24" s="132"/>
      <c r="G24" s="141"/>
      <c r="H24" s="142"/>
      <c r="I24" s="41"/>
    </row>
    <row r="25" spans="1:9" s="42" customFormat="1" ht="15.75" customHeight="1">
      <c r="A25" s="38"/>
      <c r="B25" s="51">
        <v>4</v>
      </c>
      <c r="C25" s="40" t="s">
        <v>82</v>
      </c>
      <c r="D25" s="141"/>
      <c r="E25" s="141"/>
      <c r="F25" s="141"/>
      <c r="G25" s="141"/>
      <c r="H25" s="142"/>
      <c r="I25" s="41"/>
    </row>
    <row r="26" spans="1:9" s="42" customFormat="1">
      <c r="A26" s="38"/>
      <c r="B26" s="51">
        <v>5</v>
      </c>
      <c r="C26" s="40" t="s">
        <v>41</v>
      </c>
      <c r="D26" s="141"/>
      <c r="E26" s="141"/>
      <c r="F26" s="141"/>
      <c r="G26" s="141"/>
      <c r="H26" s="142"/>
      <c r="I26" s="41"/>
    </row>
    <row r="27" spans="1:9" s="42" customFormat="1">
      <c r="A27" s="38"/>
      <c r="B27" s="51">
        <v>6</v>
      </c>
      <c r="C27" s="40" t="s">
        <v>83</v>
      </c>
      <c r="D27" s="141"/>
      <c r="E27" s="141"/>
      <c r="F27" s="141"/>
      <c r="G27" s="141"/>
      <c r="H27" s="142"/>
      <c r="I27" s="41"/>
    </row>
    <row r="28" spans="1:9" s="42" customFormat="1" ht="14.4" thickBot="1">
      <c r="A28" s="38"/>
      <c r="B28" s="52">
        <v>7</v>
      </c>
      <c r="C28" s="43" t="s">
        <v>42</v>
      </c>
      <c r="D28" s="143"/>
      <c r="E28" s="143"/>
      <c r="F28" s="143"/>
      <c r="G28" s="143"/>
      <c r="H28" s="144"/>
      <c r="I28" s="41"/>
    </row>
    <row r="29" spans="1:9" ht="14.4" thickBot="1">
      <c r="A29" s="33"/>
      <c r="B29" s="33"/>
      <c r="C29" s="33"/>
      <c r="D29" s="33"/>
      <c r="E29" s="33"/>
      <c r="F29" s="33"/>
      <c r="G29" s="33"/>
      <c r="H29" s="33"/>
      <c r="I29" s="20"/>
    </row>
    <row r="30" spans="1:9">
      <c r="A30" s="33"/>
      <c r="B30" s="10"/>
      <c r="C30" s="11" t="s">
        <v>24</v>
      </c>
      <c r="D30" s="11"/>
      <c r="E30" s="11"/>
      <c r="F30" s="11"/>
      <c r="G30" s="11"/>
      <c r="H30" s="12"/>
      <c r="I30" s="20"/>
    </row>
    <row r="31" spans="1:9" s="42" customFormat="1">
      <c r="A31" s="38"/>
      <c r="B31" s="145">
        <v>8</v>
      </c>
      <c r="C31" s="148" t="s">
        <v>169</v>
      </c>
      <c r="D31" s="45"/>
      <c r="E31" s="45"/>
      <c r="F31" s="45"/>
      <c r="G31" s="46"/>
      <c r="H31" s="47"/>
      <c r="I31" s="41"/>
    </row>
    <row r="32" spans="1:9" s="42" customFormat="1" ht="14.25" customHeight="1">
      <c r="A32" s="38"/>
      <c r="B32" s="146"/>
      <c r="C32" s="149"/>
      <c r="D32" s="45"/>
      <c r="E32" s="45"/>
      <c r="F32" s="45"/>
      <c r="G32" s="46"/>
      <c r="H32" s="48"/>
      <c r="I32" s="41"/>
    </row>
    <row r="33" spans="1:12" s="42" customFormat="1" ht="14.25" customHeight="1">
      <c r="A33" s="38"/>
      <c r="B33" s="146"/>
      <c r="C33" s="149"/>
      <c r="D33" s="45"/>
      <c r="E33" s="45"/>
      <c r="F33" s="45"/>
      <c r="G33" s="46"/>
      <c r="H33" s="48"/>
      <c r="I33" s="41"/>
    </row>
    <row r="34" spans="1:12" s="42" customFormat="1" ht="14.25" customHeight="1">
      <c r="A34" s="38"/>
      <c r="B34" s="146"/>
      <c r="C34" s="149"/>
      <c r="D34" s="45"/>
      <c r="E34" s="45"/>
      <c r="F34" s="45"/>
      <c r="G34" s="46"/>
      <c r="H34" s="48"/>
      <c r="I34" s="41"/>
    </row>
    <row r="35" spans="1:12" s="42" customFormat="1" ht="14.25" customHeight="1">
      <c r="A35" s="38"/>
      <c r="B35" s="147"/>
      <c r="C35" s="150"/>
      <c r="D35" s="45"/>
      <c r="E35" s="45"/>
      <c r="F35" s="45"/>
      <c r="G35" s="46"/>
      <c r="H35" s="48"/>
      <c r="I35" s="41"/>
    </row>
    <row r="36" spans="1:12" s="42" customFormat="1">
      <c r="A36" s="38"/>
      <c r="B36" s="53">
        <v>9</v>
      </c>
      <c r="C36" s="45" t="s">
        <v>86</v>
      </c>
      <c r="D36" s="45"/>
      <c r="E36" s="162"/>
      <c r="F36" s="163"/>
      <c r="G36" s="163"/>
      <c r="H36" s="164"/>
      <c r="I36" s="41"/>
    </row>
    <row r="37" spans="1:12" s="42" customFormat="1" ht="14.4" thickBot="1">
      <c r="A37" s="38"/>
      <c r="B37" s="54">
        <v>10</v>
      </c>
      <c r="C37" s="50" t="s">
        <v>5</v>
      </c>
      <c r="D37" s="50"/>
      <c r="E37" s="151"/>
      <c r="F37" s="152"/>
      <c r="G37" s="152"/>
      <c r="H37" s="153"/>
      <c r="I37" s="41"/>
    </row>
    <row r="38" spans="1:12" s="42" customFormat="1" ht="14.4" thickBot="1">
      <c r="A38" s="38"/>
      <c r="B38" s="38"/>
      <c r="C38" s="38"/>
      <c r="D38" s="38"/>
      <c r="E38" s="38"/>
      <c r="F38" s="38"/>
      <c r="G38" s="38"/>
      <c r="H38" s="38"/>
      <c r="I38" s="41"/>
    </row>
    <row r="39" spans="1:12">
      <c r="A39" s="33"/>
      <c r="B39" s="2"/>
      <c r="C39" s="65" t="s">
        <v>21</v>
      </c>
      <c r="D39" s="13"/>
      <c r="E39" s="13"/>
      <c r="F39" s="13"/>
      <c r="G39" s="13"/>
      <c r="H39" s="14"/>
      <c r="I39" s="20"/>
      <c r="J39" s="36"/>
    </row>
    <row r="40" spans="1:12" ht="27.6">
      <c r="A40" s="33"/>
      <c r="B40" s="3" t="s">
        <v>88</v>
      </c>
      <c r="C40" s="66" t="s">
        <v>161</v>
      </c>
      <c r="D40" s="15" t="s">
        <v>50</v>
      </c>
      <c r="E40" s="15" t="s">
        <v>8</v>
      </c>
      <c r="F40" s="15" t="s">
        <v>51</v>
      </c>
      <c r="G40" s="15" t="s">
        <v>9</v>
      </c>
      <c r="H40" s="4" t="s">
        <v>166</v>
      </c>
      <c r="I40" s="20"/>
      <c r="J40" s="16"/>
      <c r="K40" s="1">
        <v>0</v>
      </c>
      <c r="L40" s="1">
        <v>0</v>
      </c>
    </row>
    <row r="41" spans="1:12" ht="27.6">
      <c r="A41" s="33"/>
      <c r="B41" s="64">
        <v>1</v>
      </c>
      <c r="C41" s="40" t="s">
        <v>57</v>
      </c>
      <c r="D41" s="23">
        <v>0</v>
      </c>
      <c r="E41" s="68">
        <v>0</v>
      </c>
      <c r="F41" s="68">
        <v>0</v>
      </c>
      <c r="G41" s="137" t="s">
        <v>168</v>
      </c>
      <c r="H41" s="69">
        <f t="shared" ref="H41:H73" si="0">D41+E41+F41</f>
        <v>0</v>
      </c>
      <c r="I41" s="20"/>
      <c r="J41" s="17">
        <v>0</v>
      </c>
      <c r="K41" s="1">
        <v>3</v>
      </c>
      <c r="L41" s="1">
        <v>6</v>
      </c>
    </row>
    <row r="42" spans="1:12" ht="27.6">
      <c r="A42" s="33"/>
      <c r="B42" s="64">
        <v>2</v>
      </c>
      <c r="C42" s="40" t="s">
        <v>58</v>
      </c>
      <c r="D42" s="23">
        <v>0</v>
      </c>
      <c r="E42" s="68">
        <v>0</v>
      </c>
      <c r="F42" s="68">
        <v>0</v>
      </c>
      <c r="G42" s="137" t="s">
        <v>168</v>
      </c>
      <c r="H42" s="69">
        <f t="shared" si="0"/>
        <v>0</v>
      </c>
      <c r="I42" s="20"/>
      <c r="J42" s="18"/>
      <c r="K42" s="1">
        <v>0</v>
      </c>
      <c r="L42" s="1">
        <v>0</v>
      </c>
    </row>
    <row r="43" spans="1:12">
      <c r="A43" s="33"/>
      <c r="B43" s="64">
        <v>3</v>
      </c>
      <c r="C43" s="40" t="s">
        <v>15</v>
      </c>
      <c r="D43" s="23">
        <v>0</v>
      </c>
      <c r="E43" s="68">
        <v>0</v>
      </c>
      <c r="F43" s="68">
        <v>0</v>
      </c>
      <c r="G43" s="137" t="s">
        <v>168</v>
      </c>
      <c r="H43" s="69">
        <f t="shared" si="0"/>
        <v>0</v>
      </c>
      <c r="I43" s="20"/>
      <c r="J43" s="18"/>
      <c r="K43" s="1">
        <v>6</v>
      </c>
      <c r="L43" s="1">
        <v>12</v>
      </c>
    </row>
    <row r="44" spans="1:12" ht="55.2">
      <c r="A44" s="33"/>
      <c r="B44" s="64">
        <v>4</v>
      </c>
      <c r="C44" s="40" t="s">
        <v>44</v>
      </c>
      <c r="D44" s="23">
        <v>0</v>
      </c>
      <c r="E44" s="68">
        <v>0</v>
      </c>
      <c r="F44" s="68">
        <v>0</v>
      </c>
      <c r="G44" s="137" t="s">
        <v>168</v>
      </c>
      <c r="H44" s="69">
        <f t="shared" si="0"/>
        <v>0</v>
      </c>
      <c r="I44" s="20"/>
      <c r="J44" s="1"/>
      <c r="K44" s="1">
        <v>0</v>
      </c>
      <c r="L44" s="1">
        <v>0</v>
      </c>
    </row>
    <row r="45" spans="1:12" ht="17.100000000000001" customHeight="1">
      <c r="A45" s="33"/>
      <c r="B45" s="64">
        <v>5</v>
      </c>
      <c r="C45" s="40" t="s">
        <v>17</v>
      </c>
      <c r="D45" s="23">
        <v>0</v>
      </c>
      <c r="E45" s="68">
        <v>0</v>
      </c>
      <c r="F45" s="68">
        <v>0</v>
      </c>
      <c r="G45" s="135"/>
      <c r="H45" s="69">
        <f t="shared" si="0"/>
        <v>0</v>
      </c>
      <c r="I45" s="20"/>
      <c r="J45" s="18"/>
      <c r="K45" s="1">
        <v>9</v>
      </c>
      <c r="L45" s="1">
        <v>18</v>
      </c>
    </row>
    <row r="46" spans="1:12" ht="41.4">
      <c r="A46" s="33"/>
      <c r="B46" s="64">
        <v>6</v>
      </c>
      <c r="C46" s="40" t="s">
        <v>26</v>
      </c>
      <c r="D46" s="23">
        <v>0</v>
      </c>
      <c r="E46" s="68">
        <v>0</v>
      </c>
      <c r="F46" s="68">
        <v>0</v>
      </c>
      <c r="G46" s="137" t="s">
        <v>168</v>
      </c>
      <c r="H46" s="69">
        <f t="shared" si="0"/>
        <v>0</v>
      </c>
      <c r="I46" s="20"/>
      <c r="J46" s="18"/>
      <c r="K46" s="1">
        <v>0</v>
      </c>
      <c r="L46" s="1">
        <v>0</v>
      </c>
    </row>
    <row r="47" spans="1:12" ht="41.4">
      <c r="A47" s="33"/>
      <c r="B47" s="64">
        <v>7</v>
      </c>
      <c r="C47" s="40" t="s">
        <v>45</v>
      </c>
      <c r="D47" s="23">
        <v>0</v>
      </c>
      <c r="E47" s="68">
        <v>0</v>
      </c>
      <c r="F47" s="68">
        <v>0</v>
      </c>
      <c r="G47" s="137" t="s">
        <v>168</v>
      </c>
      <c r="H47" s="69">
        <f t="shared" si="0"/>
        <v>0</v>
      </c>
      <c r="I47" s="20"/>
      <c r="J47" s="18"/>
      <c r="K47" s="1">
        <v>18</v>
      </c>
      <c r="L47" s="1">
        <v>36</v>
      </c>
    </row>
    <row r="48" spans="1:12" ht="27.6">
      <c r="A48" s="33"/>
      <c r="B48" s="64">
        <v>8</v>
      </c>
      <c r="C48" s="40" t="s">
        <v>34</v>
      </c>
      <c r="D48" s="23">
        <v>0</v>
      </c>
      <c r="E48" s="68">
        <v>0</v>
      </c>
      <c r="F48" s="68">
        <v>0</v>
      </c>
      <c r="G48" s="137" t="s">
        <v>168</v>
      </c>
      <c r="H48" s="69">
        <f t="shared" si="0"/>
        <v>0</v>
      </c>
      <c r="I48" s="20"/>
      <c r="J48" s="18"/>
      <c r="K48" s="1">
        <v>0</v>
      </c>
      <c r="L48" s="1">
        <v>0</v>
      </c>
    </row>
    <row r="49" spans="1:12" ht="27.6">
      <c r="A49" s="33"/>
      <c r="B49" s="64">
        <v>9</v>
      </c>
      <c r="C49" s="40" t="s">
        <v>35</v>
      </c>
      <c r="D49" s="23">
        <v>0</v>
      </c>
      <c r="E49" s="68">
        <v>0</v>
      </c>
      <c r="F49" s="68">
        <v>0</v>
      </c>
      <c r="G49" s="137" t="s">
        <v>168</v>
      </c>
      <c r="H49" s="69">
        <f t="shared" si="0"/>
        <v>0</v>
      </c>
      <c r="I49" s="20"/>
      <c r="J49" s="18"/>
      <c r="K49" s="1">
        <v>24</v>
      </c>
      <c r="L49" s="1">
        <v>48</v>
      </c>
    </row>
    <row r="50" spans="1:12" ht="41.4">
      <c r="A50" s="33"/>
      <c r="B50" s="64">
        <v>10</v>
      </c>
      <c r="C50" s="40" t="s">
        <v>36</v>
      </c>
      <c r="D50" s="23">
        <v>0</v>
      </c>
      <c r="E50" s="68">
        <v>0</v>
      </c>
      <c r="F50" s="68">
        <v>0</v>
      </c>
      <c r="G50" s="137" t="s">
        <v>168</v>
      </c>
      <c r="H50" s="69">
        <f t="shared" si="0"/>
        <v>0</v>
      </c>
      <c r="I50" s="20"/>
      <c r="J50" s="18"/>
    </row>
    <row r="51" spans="1:12" ht="41.4">
      <c r="A51" s="33"/>
      <c r="B51" s="64">
        <v>11</v>
      </c>
      <c r="C51" s="40" t="s">
        <v>37</v>
      </c>
      <c r="D51" s="23">
        <v>0</v>
      </c>
      <c r="E51" s="68">
        <v>0</v>
      </c>
      <c r="F51" s="68">
        <v>0</v>
      </c>
      <c r="G51" s="137" t="s">
        <v>168</v>
      </c>
      <c r="H51" s="69">
        <f t="shared" si="0"/>
        <v>0</v>
      </c>
      <c r="I51" s="20"/>
      <c r="J51" s="18"/>
    </row>
    <row r="52" spans="1:12" ht="41.4">
      <c r="A52" s="33"/>
      <c r="B52" s="64">
        <v>12</v>
      </c>
      <c r="C52" s="40" t="s">
        <v>46</v>
      </c>
      <c r="D52" s="23">
        <v>0</v>
      </c>
      <c r="E52" s="68">
        <v>0</v>
      </c>
      <c r="F52" s="68">
        <v>0</v>
      </c>
      <c r="G52" s="135"/>
      <c r="H52" s="69">
        <f t="shared" si="0"/>
        <v>0</v>
      </c>
      <c r="I52" s="20"/>
      <c r="J52" s="18"/>
    </row>
    <row r="53" spans="1:12" ht="41.4">
      <c r="A53" s="33"/>
      <c r="B53" s="64">
        <v>13</v>
      </c>
      <c r="C53" s="40" t="s">
        <v>27</v>
      </c>
      <c r="D53" s="23">
        <v>0</v>
      </c>
      <c r="E53" s="68">
        <v>0</v>
      </c>
      <c r="F53" s="68">
        <v>0</v>
      </c>
      <c r="G53" s="135"/>
      <c r="H53" s="69">
        <f t="shared" si="0"/>
        <v>0</v>
      </c>
      <c r="I53" s="20"/>
    </row>
    <row r="54" spans="1:12" ht="41.4">
      <c r="A54" s="33"/>
      <c r="B54" s="64">
        <v>14</v>
      </c>
      <c r="C54" s="40" t="s">
        <v>47</v>
      </c>
      <c r="D54" s="23">
        <v>0</v>
      </c>
      <c r="E54" s="68">
        <v>0</v>
      </c>
      <c r="F54" s="68">
        <v>0</v>
      </c>
      <c r="G54" s="137" t="s">
        <v>168</v>
      </c>
      <c r="H54" s="69">
        <f t="shared" si="0"/>
        <v>0</v>
      </c>
      <c r="I54" s="20"/>
    </row>
    <row r="55" spans="1:12" ht="41.4">
      <c r="A55" s="33"/>
      <c r="B55" s="64">
        <v>15</v>
      </c>
      <c r="C55" s="40" t="s">
        <v>77</v>
      </c>
      <c r="D55" s="23">
        <v>0</v>
      </c>
      <c r="E55" s="68">
        <v>0</v>
      </c>
      <c r="F55" s="68">
        <v>0</v>
      </c>
      <c r="G55" s="137" t="s">
        <v>168</v>
      </c>
      <c r="H55" s="69">
        <f t="shared" si="0"/>
        <v>0</v>
      </c>
      <c r="I55" s="20"/>
      <c r="J55" s="18"/>
      <c r="L55" s="21" t="s">
        <v>109</v>
      </c>
    </row>
    <row r="56" spans="1:12" ht="27.6">
      <c r="A56" s="33"/>
      <c r="B56" s="64">
        <v>16</v>
      </c>
      <c r="C56" s="40" t="s">
        <v>38</v>
      </c>
      <c r="D56" s="23">
        <v>0</v>
      </c>
      <c r="E56" s="68">
        <v>0</v>
      </c>
      <c r="F56" s="68">
        <v>0</v>
      </c>
      <c r="G56" s="135"/>
      <c r="H56" s="69">
        <f t="shared" si="0"/>
        <v>0</v>
      </c>
      <c r="I56" s="20"/>
      <c r="J56" s="18"/>
    </row>
    <row r="57" spans="1:12" ht="27.6">
      <c r="A57" s="33"/>
      <c r="B57" s="64">
        <v>17</v>
      </c>
      <c r="C57" s="40" t="s">
        <v>110</v>
      </c>
      <c r="D57" s="23">
        <v>0</v>
      </c>
      <c r="E57" s="68">
        <v>0</v>
      </c>
      <c r="F57" s="68">
        <v>0</v>
      </c>
      <c r="G57" s="135"/>
      <c r="H57" s="69">
        <f t="shared" si="0"/>
        <v>0</v>
      </c>
      <c r="I57" s="20"/>
      <c r="J57" s="18"/>
    </row>
    <row r="58" spans="1:12" ht="27.6">
      <c r="A58" s="33"/>
      <c r="B58" s="64">
        <v>18</v>
      </c>
      <c r="C58" s="40" t="s">
        <v>18</v>
      </c>
      <c r="D58" s="23">
        <v>0</v>
      </c>
      <c r="E58" s="68">
        <v>0</v>
      </c>
      <c r="F58" s="68">
        <v>0</v>
      </c>
      <c r="G58" s="135"/>
      <c r="H58" s="69">
        <f t="shared" si="0"/>
        <v>0</v>
      </c>
      <c r="I58" s="20"/>
      <c r="J58" s="18"/>
    </row>
    <row r="59" spans="1:12" ht="41.4">
      <c r="A59" s="33"/>
      <c r="B59" s="64">
        <v>19</v>
      </c>
      <c r="C59" s="40" t="s">
        <v>76</v>
      </c>
      <c r="D59" s="23">
        <v>0</v>
      </c>
      <c r="E59" s="68">
        <v>0</v>
      </c>
      <c r="F59" s="68">
        <v>0</v>
      </c>
      <c r="G59" s="135"/>
      <c r="H59" s="69">
        <f t="shared" si="0"/>
        <v>0</v>
      </c>
      <c r="I59" s="20"/>
      <c r="J59" s="18"/>
    </row>
    <row r="60" spans="1:12" ht="27.6">
      <c r="A60" s="33"/>
      <c r="B60" s="64">
        <v>20</v>
      </c>
      <c r="C60" s="40" t="s">
        <v>28</v>
      </c>
      <c r="D60" s="23">
        <v>0</v>
      </c>
      <c r="E60" s="68">
        <v>0</v>
      </c>
      <c r="F60" s="68">
        <v>0</v>
      </c>
      <c r="G60" s="135"/>
      <c r="H60" s="69">
        <f t="shared" si="0"/>
        <v>0</v>
      </c>
      <c r="I60" s="20"/>
      <c r="J60" s="18"/>
    </row>
    <row r="61" spans="1:12" ht="41.4">
      <c r="A61" s="33"/>
      <c r="B61" s="64">
        <v>21</v>
      </c>
      <c r="C61" s="40" t="s">
        <v>75</v>
      </c>
      <c r="D61" s="23">
        <v>0</v>
      </c>
      <c r="E61" s="68">
        <v>0</v>
      </c>
      <c r="F61" s="68">
        <v>0</v>
      </c>
      <c r="G61" s="135"/>
      <c r="H61" s="69">
        <f t="shared" si="0"/>
        <v>0</v>
      </c>
      <c r="I61" s="20"/>
      <c r="J61" s="18"/>
    </row>
    <row r="62" spans="1:12" ht="27.6">
      <c r="A62" s="33"/>
      <c r="B62" s="64">
        <v>22</v>
      </c>
      <c r="C62" s="40" t="s">
        <v>74</v>
      </c>
      <c r="D62" s="23">
        <v>0</v>
      </c>
      <c r="E62" s="68">
        <v>0</v>
      </c>
      <c r="F62" s="68">
        <v>0</v>
      </c>
      <c r="G62" s="135"/>
      <c r="H62" s="69">
        <f t="shared" si="0"/>
        <v>0</v>
      </c>
      <c r="I62" s="20"/>
    </row>
    <row r="63" spans="1:12" ht="27.6">
      <c r="A63" s="33"/>
      <c r="B63" s="64">
        <v>23</v>
      </c>
      <c r="C63" s="40" t="s">
        <v>25</v>
      </c>
      <c r="D63" s="23">
        <v>0</v>
      </c>
      <c r="E63" s="68">
        <v>0</v>
      </c>
      <c r="F63" s="68">
        <v>0</v>
      </c>
      <c r="G63" s="137" t="s">
        <v>168</v>
      </c>
      <c r="H63" s="69">
        <f t="shared" si="0"/>
        <v>0</v>
      </c>
      <c r="I63" s="20"/>
    </row>
    <row r="64" spans="1:12" ht="41.4">
      <c r="A64" s="33"/>
      <c r="B64" s="64">
        <v>24</v>
      </c>
      <c r="C64" s="40" t="s">
        <v>39</v>
      </c>
      <c r="D64" s="23">
        <v>0</v>
      </c>
      <c r="E64" s="68">
        <v>0</v>
      </c>
      <c r="F64" s="68">
        <v>0</v>
      </c>
      <c r="G64" s="137" t="s">
        <v>168</v>
      </c>
      <c r="H64" s="69">
        <f t="shared" si="0"/>
        <v>0</v>
      </c>
      <c r="I64" s="20"/>
      <c r="J64" s="18"/>
    </row>
    <row r="65" spans="1:10" ht="27.6">
      <c r="A65" s="33"/>
      <c r="B65" s="64">
        <v>25</v>
      </c>
      <c r="C65" s="40" t="s">
        <v>29</v>
      </c>
      <c r="D65" s="23">
        <v>0</v>
      </c>
      <c r="E65" s="68">
        <v>0</v>
      </c>
      <c r="F65" s="68">
        <v>0</v>
      </c>
      <c r="G65" s="137" t="s">
        <v>168</v>
      </c>
      <c r="H65" s="69">
        <f t="shared" si="0"/>
        <v>0</v>
      </c>
      <c r="I65" s="20"/>
      <c r="J65" s="18"/>
    </row>
    <row r="66" spans="1:10" ht="41.4">
      <c r="A66" s="33"/>
      <c r="B66" s="64">
        <v>26</v>
      </c>
      <c r="C66" s="40" t="s">
        <v>73</v>
      </c>
      <c r="D66" s="23">
        <v>0</v>
      </c>
      <c r="E66" s="68">
        <v>0</v>
      </c>
      <c r="F66" s="68">
        <v>0</v>
      </c>
      <c r="G66" s="137" t="s">
        <v>168</v>
      </c>
      <c r="H66" s="69">
        <f t="shared" si="0"/>
        <v>0</v>
      </c>
      <c r="I66" s="20"/>
      <c r="J66" s="18"/>
    </row>
    <row r="67" spans="1:10">
      <c r="A67" s="33"/>
      <c r="B67" s="64">
        <v>27</v>
      </c>
      <c r="C67" s="40" t="s">
        <v>19</v>
      </c>
      <c r="D67" s="23">
        <v>0</v>
      </c>
      <c r="E67" s="68">
        <v>0</v>
      </c>
      <c r="F67" s="68">
        <v>0</v>
      </c>
      <c r="G67" s="137" t="s">
        <v>168</v>
      </c>
      <c r="H67" s="69">
        <f t="shared" si="0"/>
        <v>0</v>
      </c>
      <c r="I67" s="20"/>
      <c r="J67" s="18"/>
    </row>
    <row r="68" spans="1:10" ht="27.6">
      <c r="A68" s="33"/>
      <c r="B68" s="64">
        <v>28</v>
      </c>
      <c r="C68" s="40" t="s">
        <v>30</v>
      </c>
      <c r="D68" s="23">
        <v>0</v>
      </c>
      <c r="E68" s="68">
        <v>0</v>
      </c>
      <c r="F68" s="68">
        <v>0</v>
      </c>
      <c r="G68" s="137" t="s">
        <v>168</v>
      </c>
      <c r="H68" s="69">
        <f t="shared" si="0"/>
        <v>0</v>
      </c>
      <c r="I68" s="20"/>
      <c r="J68" s="18"/>
    </row>
    <row r="69" spans="1:10" ht="27.6">
      <c r="A69" s="33"/>
      <c r="B69" s="64">
        <v>29</v>
      </c>
      <c r="C69" s="40" t="s">
        <v>31</v>
      </c>
      <c r="D69" s="23">
        <v>0</v>
      </c>
      <c r="E69" s="68">
        <v>0</v>
      </c>
      <c r="F69" s="68">
        <v>0</v>
      </c>
      <c r="G69" s="135"/>
      <c r="H69" s="69">
        <f t="shared" si="0"/>
        <v>0</v>
      </c>
      <c r="I69" s="20"/>
      <c r="J69" s="18"/>
    </row>
    <row r="70" spans="1:10" ht="27.6">
      <c r="A70" s="33"/>
      <c r="B70" s="64">
        <v>30</v>
      </c>
      <c r="C70" s="40" t="s">
        <v>20</v>
      </c>
      <c r="D70" s="23">
        <v>0</v>
      </c>
      <c r="E70" s="68">
        <v>0</v>
      </c>
      <c r="F70" s="68">
        <v>0</v>
      </c>
      <c r="G70" s="135"/>
      <c r="H70" s="69">
        <f t="shared" si="0"/>
        <v>0</v>
      </c>
      <c r="I70" s="20"/>
      <c r="J70" s="18"/>
    </row>
    <row r="71" spans="1:10" ht="41.4">
      <c r="A71" s="33"/>
      <c r="B71" s="64">
        <v>31</v>
      </c>
      <c r="C71" s="40" t="s">
        <v>32</v>
      </c>
      <c r="D71" s="23">
        <v>0</v>
      </c>
      <c r="E71" s="68">
        <v>0</v>
      </c>
      <c r="F71" s="68">
        <v>0</v>
      </c>
      <c r="G71" s="135"/>
      <c r="H71" s="69">
        <f t="shared" si="0"/>
        <v>0</v>
      </c>
      <c r="I71" s="20"/>
      <c r="J71" s="18"/>
    </row>
    <row r="72" spans="1:10" ht="41.4">
      <c r="A72" s="33"/>
      <c r="B72" s="64">
        <v>32</v>
      </c>
      <c r="C72" s="40" t="s">
        <v>72</v>
      </c>
      <c r="D72" s="23">
        <v>0</v>
      </c>
      <c r="E72" s="68">
        <v>0</v>
      </c>
      <c r="F72" s="68">
        <v>0</v>
      </c>
      <c r="G72" s="137" t="s">
        <v>168</v>
      </c>
      <c r="H72" s="69">
        <f t="shared" si="0"/>
        <v>0</v>
      </c>
      <c r="I72" s="20"/>
      <c r="J72" s="18"/>
    </row>
    <row r="73" spans="1:10" ht="27.6">
      <c r="A73" s="33"/>
      <c r="B73" s="64">
        <v>33</v>
      </c>
      <c r="C73" s="40" t="s">
        <v>71</v>
      </c>
      <c r="D73" s="23">
        <v>0</v>
      </c>
      <c r="E73" s="68">
        <v>0</v>
      </c>
      <c r="F73" s="68">
        <v>0</v>
      </c>
      <c r="G73" s="137" t="s">
        <v>168</v>
      </c>
      <c r="H73" s="69">
        <f t="shared" si="0"/>
        <v>0</v>
      </c>
      <c r="I73" s="20"/>
      <c r="J73" s="18"/>
    </row>
    <row r="74" spans="1:10" ht="15.75" customHeight="1" thickBot="1">
      <c r="A74" s="19"/>
      <c r="B74" s="79"/>
      <c r="C74" s="80" t="s">
        <v>6</v>
      </c>
      <c r="D74" s="81">
        <f>SUM(D41:D73)</f>
        <v>0</v>
      </c>
      <c r="E74" s="81">
        <f>SUM(E41:E73)</f>
        <v>0</v>
      </c>
      <c r="F74" s="81">
        <f>SUM(F41:F73)</f>
        <v>0</v>
      </c>
      <c r="G74" s="81"/>
      <c r="H74" s="128">
        <f>SUM(H41:H73)</f>
        <v>0</v>
      </c>
      <c r="I74" s="20"/>
    </row>
    <row r="75" spans="1:10" s="93" customFormat="1" ht="27.6">
      <c r="A75" s="94"/>
      <c r="B75" s="90"/>
      <c r="C75" s="91"/>
      <c r="D75" s="102">
        <f>39.9%*F75</f>
        <v>158.00399999999999</v>
      </c>
      <c r="E75" s="102">
        <f>70%*F75</f>
        <v>277.2</v>
      </c>
      <c r="F75" s="104">
        <v>396</v>
      </c>
      <c r="G75" s="91"/>
      <c r="H75" s="95" t="str">
        <f>IF(H74&gt;=E75,"ΧΑΜΗΛΗ ΣΥΜΜΟΡΦΩΣΗ",IF(H74&lt;=D75,"ΥΨΗΛΗ ΣΥΜΜΟΡΦΩΣΗ","ΜΕΣΑΙΑ ΣΥΜΜΟΡΦΩΣΗ"))</f>
        <v>ΥΨΗΛΗ ΣΥΜΜΟΡΦΩΣΗ</v>
      </c>
      <c r="I75" s="92"/>
    </row>
    <row r="76" spans="1:10" ht="42" thickBot="1">
      <c r="A76" s="22"/>
      <c r="B76" s="82"/>
      <c r="C76" s="103"/>
      <c r="D76" s="101" t="s">
        <v>115</v>
      </c>
      <c r="E76" s="101" t="s">
        <v>116</v>
      </c>
      <c r="F76" s="99" t="s">
        <v>113</v>
      </c>
      <c r="G76" s="83"/>
      <c r="H76" s="88" t="s">
        <v>112</v>
      </c>
      <c r="I76" s="20"/>
    </row>
    <row r="77" spans="1:10" ht="14.4" thickBot="1">
      <c r="A77" s="33"/>
      <c r="B77" s="33"/>
      <c r="C77" s="33"/>
      <c r="D77" s="19"/>
      <c r="E77" s="19"/>
      <c r="F77" s="19"/>
      <c r="G77" s="19"/>
      <c r="H77" s="33"/>
      <c r="I77" s="20"/>
    </row>
    <row r="78" spans="1:10">
      <c r="A78" s="33"/>
      <c r="B78" s="140"/>
      <c r="C78" s="67"/>
      <c r="D78" s="13"/>
      <c r="E78" s="13"/>
      <c r="F78" s="13"/>
      <c r="G78" s="13"/>
      <c r="H78" s="14"/>
      <c r="I78" s="20"/>
    </row>
    <row r="79" spans="1:10" ht="27.6">
      <c r="A79" s="33"/>
      <c r="B79" s="3" t="s">
        <v>88</v>
      </c>
      <c r="C79" s="66" t="s">
        <v>162</v>
      </c>
      <c r="D79" s="15" t="s">
        <v>50</v>
      </c>
      <c r="E79" s="15" t="s">
        <v>8</v>
      </c>
      <c r="F79" s="15" t="s">
        <v>51</v>
      </c>
      <c r="G79" s="15" t="s">
        <v>9</v>
      </c>
      <c r="H79" s="4" t="s">
        <v>166</v>
      </c>
      <c r="I79" s="20"/>
    </row>
    <row r="80" spans="1:10" ht="27.6">
      <c r="A80" s="33"/>
      <c r="B80" s="75" t="s">
        <v>98</v>
      </c>
      <c r="C80" s="76" t="s">
        <v>23</v>
      </c>
      <c r="D80" s="77">
        <v>0</v>
      </c>
      <c r="E80" s="139">
        <v>0</v>
      </c>
      <c r="F80" s="139">
        <v>0</v>
      </c>
      <c r="G80" s="138" t="s">
        <v>168</v>
      </c>
      <c r="H80" s="78">
        <f t="shared" ref="H80:H87" si="1">D80+E80+F80</f>
        <v>0</v>
      </c>
      <c r="I80" s="20"/>
    </row>
    <row r="81" spans="1:9" ht="27.6">
      <c r="A81" s="33"/>
      <c r="B81" s="75" t="s">
        <v>99</v>
      </c>
      <c r="C81" s="76" t="s">
        <v>48</v>
      </c>
      <c r="D81" s="77">
        <v>0</v>
      </c>
      <c r="E81" s="139">
        <v>0</v>
      </c>
      <c r="F81" s="139">
        <v>0</v>
      </c>
      <c r="G81" s="138" t="s">
        <v>168</v>
      </c>
      <c r="H81" s="78">
        <f t="shared" si="1"/>
        <v>0</v>
      </c>
      <c r="I81" s="20"/>
    </row>
    <row r="82" spans="1:9" ht="41.4">
      <c r="A82" s="33"/>
      <c r="B82" s="75" t="s">
        <v>100</v>
      </c>
      <c r="C82" s="76" t="s">
        <v>69</v>
      </c>
      <c r="D82" s="77">
        <v>0</v>
      </c>
      <c r="E82" s="139">
        <v>0</v>
      </c>
      <c r="F82" s="139">
        <v>0</v>
      </c>
      <c r="G82" s="138" t="s">
        <v>168</v>
      </c>
      <c r="H82" s="78">
        <f t="shared" si="1"/>
        <v>0</v>
      </c>
      <c r="I82" s="20"/>
    </row>
    <row r="83" spans="1:9" ht="41.4">
      <c r="A83" s="33"/>
      <c r="B83" s="64">
        <v>37</v>
      </c>
      <c r="C83" s="40" t="s">
        <v>43</v>
      </c>
      <c r="D83" s="23">
        <v>0</v>
      </c>
      <c r="E83" s="136">
        <v>0</v>
      </c>
      <c r="F83" s="136">
        <v>0</v>
      </c>
      <c r="G83" s="137" t="s">
        <v>168</v>
      </c>
      <c r="H83" s="24">
        <f t="shared" si="1"/>
        <v>0</v>
      </c>
      <c r="I83" s="20"/>
    </row>
    <row r="84" spans="1:9" ht="27.6">
      <c r="A84" s="33"/>
      <c r="B84" s="64">
        <v>38</v>
      </c>
      <c r="C84" s="40" t="s">
        <v>70</v>
      </c>
      <c r="D84" s="23">
        <v>0</v>
      </c>
      <c r="E84" s="136">
        <v>0</v>
      </c>
      <c r="F84" s="136">
        <v>0</v>
      </c>
      <c r="G84" s="137" t="s">
        <v>168</v>
      </c>
      <c r="H84" s="24">
        <f t="shared" si="1"/>
        <v>0</v>
      </c>
      <c r="I84" s="20"/>
    </row>
    <row r="85" spans="1:9" ht="41.4">
      <c r="A85" s="33"/>
      <c r="B85" s="64">
        <v>39</v>
      </c>
      <c r="C85" s="40" t="s">
        <v>49</v>
      </c>
      <c r="D85" s="23">
        <v>0</v>
      </c>
      <c r="E85" s="136">
        <v>0</v>
      </c>
      <c r="F85" s="136">
        <v>0</v>
      </c>
      <c r="G85" s="137" t="s">
        <v>168</v>
      </c>
      <c r="H85" s="24">
        <f t="shared" si="1"/>
        <v>0</v>
      </c>
      <c r="I85" s="20"/>
    </row>
    <row r="86" spans="1:9" ht="27.6">
      <c r="A86" s="33"/>
      <c r="B86" s="64">
        <v>40</v>
      </c>
      <c r="C86" s="40" t="s">
        <v>33</v>
      </c>
      <c r="D86" s="23">
        <v>0</v>
      </c>
      <c r="E86" s="136">
        <v>0</v>
      </c>
      <c r="F86" s="136">
        <v>0</v>
      </c>
      <c r="G86" s="137" t="s">
        <v>168</v>
      </c>
      <c r="H86" s="24">
        <f t="shared" si="1"/>
        <v>0</v>
      </c>
      <c r="I86" s="20"/>
    </row>
    <row r="87" spans="1:9" ht="27.6">
      <c r="A87" s="33"/>
      <c r="B87" s="64">
        <v>41</v>
      </c>
      <c r="C87" s="40" t="s">
        <v>16</v>
      </c>
      <c r="D87" s="23">
        <v>0</v>
      </c>
      <c r="E87" s="136">
        <v>0</v>
      </c>
      <c r="F87" s="136">
        <v>0</v>
      </c>
      <c r="G87" s="137" t="s">
        <v>168</v>
      </c>
      <c r="H87" s="24">
        <f t="shared" si="1"/>
        <v>0</v>
      </c>
      <c r="I87" s="20"/>
    </row>
    <row r="88" spans="1:9" ht="14.4" thickBot="1">
      <c r="A88" s="33"/>
      <c r="B88" s="84"/>
      <c r="C88" s="80" t="s">
        <v>7</v>
      </c>
      <c r="D88" s="85">
        <f>SUM(D80:D87)</f>
        <v>0</v>
      </c>
      <c r="E88" s="85">
        <f>SUM(E80:E87)</f>
        <v>0</v>
      </c>
      <c r="F88" s="85">
        <f>SUM(F80:F87)</f>
        <v>0</v>
      </c>
      <c r="G88" s="85"/>
      <c r="H88" s="129">
        <f>SUM(H80:H87)</f>
        <v>0</v>
      </c>
      <c r="I88" s="20"/>
    </row>
    <row r="89" spans="1:9" s="93" customFormat="1" ht="27.6">
      <c r="A89" s="89"/>
      <c r="B89" s="90"/>
      <c r="C89" s="91"/>
      <c r="D89" s="102">
        <f>39.9%*F89</f>
        <v>110.124</v>
      </c>
      <c r="E89" s="102">
        <f>70%*F89</f>
        <v>193.2</v>
      </c>
      <c r="F89" s="104">
        <v>276</v>
      </c>
      <c r="G89" s="91"/>
      <c r="H89" s="95" t="str">
        <f>IF(H88&gt;=E89,"ΧΑΜΗΛΗ ΣΥΜΜΟΡΦΩΣΗ",IF(H88&lt;=D89,"ΥΨΗΛΗ ΣΥΜΜΟΡΦΩΣΗ","ΜΕΣΑΙΑ ΣΥΜΜΟΡΦΩΣΗ"))</f>
        <v>ΥΨΗΛΗ ΣΥΜΜΟΡΦΩΣΗ</v>
      </c>
      <c r="I89" s="92"/>
    </row>
    <row r="90" spans="1:9" ht="42" thickBot="1">
      <c r="A90" s="33"/>
      <c r="B90" s="86"/>
      <c r="C90" s="103"/>
      <c r="D90" s="101" t="s">
        <v>115</v>
      </c>
      <c r="E90" s="101" t="s">
        <v>116</v>
      </c>
      <c r="F90" s="99" t="s">
        <v>113</v>
      </c>
      <c r="G90" s="83"/>
      <c r="H90" s="88" t="s">
        <v>112</v>
      </c>
      <c r="I90" s="20"/>
    </row>
    <row r="91" spans="1:9" ht="14.4" thickBot="1">
      <c r="A91" s="33"/>
      <c r="B91" s="33"/>
      <c r="C91" s="33"/>
      <c r="D91" s="33"/>
      <c r="E91" s="33"/>
      <c r="F91" s="33"/>
      <c r="G91" s="33"/>
      <c r="H91" s="33"/>
      <c r="I91" s="20"/>
    </row>
    <row r="92" spans="1:9">
      <c r="A92" s="33"/>
      <c r="B92" s="2"/>
      <c r="C92" s="65" t="s">
        <v>22</v>
      </c>
      <c r="D92" s="13"/>
      <c r="E92" s="13"/>
      <c r="F92" s="13"/>
      <c r="G92" s="13"/>
      <c r="H92" s="14"/>
      <c r="I92" s="20"/>
    </row>
    <row r="93" spans="1:9" ht="27.6">
      <c r="A93" s="33"/>
      <c r="B93" s="3" t="s">
        <v>88</v>
      </c>
      <c r="C93" s="66" t="s">
        <v>163</v>
      </c>
      <c r="D93" s="15" t="s">
        <v>50</v>
      </c>
      <c r="E93" s="15" t="s">
        <v>8</v>
      </c>
      <c r="F93" s="15" t="s">
        <v>51</v>
      </c>
      <c r="G93" s="15" t="s">
        <v>9</v>
      </c>
      <c r="H93" s="4" t="s">
        <v>166</v>
      </c>
      <c r="I93" s="20"/>
    </row>
    <row r="94" spans="1:9" ht="27.6">
      <c r="A94" s="33"/>
      <c r="B94" s="64">
        <v>42</v>
      </c>
      <c r="C94" s="40" t="s">
        <v>62</v>
      </c>
      <c r="D94" s="23">
        <v>0</v>
      </c>
      <c r="E94" s="136">
        <v>0</v>
      </c>
      <c r="F94" s="136">
        <v>0</v>
      </c>
      <c r="G94" s="137" t="s">
        <v>168</v>
      </c>
      <c r="H94" s="24">
        <f t="shared" ref="H94:H104" si="2">D94+E94+F94</f>
        <v>0</v>
      </c>
      <c r="I94" s="20"/>
    </row>
    <row r="95" spans="1:9" ht="27.6">
      <c r="A95" s="33"/>
      <c r="B95" s="64">
        <v>43</v>
      </c>
      <c r="C95" s="40" t="s">
        <v>59</v>
      </c>
      <c r="D95" s="23">
        <v>0</v>
      </c>
      <c r="E95" s="136">
        <v>0</v>
      </c>
      <c r="F95" s="136">
        <v>0</v>
      </c>
      <c r="G95" s="135"/>
      <c r="H95" s="24">
        <f t="shared" si="2"/>
        <v>0</v>
      </c>
      <c r="I95" s="20"/>
    </row>
    <row r="96" spans="1:9" ht="27.6">
      <c r="A96" s="33"/>
      <c r="B96" s="64">
        <v>44</v>
      </c>
      <c r="C96" s="40" t="s">
        <v>60</v>
      </c>
      <c r="D96" s="23">
        <v>0</v>
      </c>
      <c r="E96" s="136">
        <v>0</v>
      </c>
      <c r="F96" s="136">
        <v>0</v>
      </c>
      <c r="G96" s="135"/>
      <c r="H96" s="24">
        <f t="shared" si="2"/>
        <v>0</v>
      </c>
      <c r="I96" s="20"/>
    </row>
    <row r="97" spans="1:9" ht="41.4">
      <c r="A97" s="33"/>
      <c r="B97" s="64">
        <v>45</v>
      </c>
      <c r="C97" s="40" t="s">
        <v>63</v>
      </c>
      <c r="D97" s="23">
        <v>0</v>
      </c>
      <c r="E97" s="136">
        <v>0</v>
      </c>
      <c r="F97" s="136">
        <v>0</v>
      </c>
      <c r="G97" s="135"/>
      <c r="H97" s="24">
        <f t="shared" si="2"/>
        <v>0</v>
      </c>
      <c r="I97" s="20"/>
    </row>
    <row r="98" spans="1:9" ht="27.6">
      <c r="A98" s="33"/>
      <c r="B98" s="64">
        <v>46</v>
      </c>
      <c r="C98" s="40" t="s">
        <v>61</v>
      </c>
      <c r="D98" s="23">
        <v>0</v>
      </c>
      <c r="E98" s="136">
        <v>0</v>
      </c>
      <c r="F98" s="136">
        <v>0</v>
      </c>
      <c r="G98" s="135"/>
      <c r="H98" s="24">
        <f t="shared" si="2"/>
        <v>0</v>
      </c>
      <c r="I98" s="20"/>
    </row>
    <row r="99" spans="1:9" ht="27.6">
      <c r="A99" s="33"/>
      <c r="B99" s="64">
        <v>47</v>
      </c>
      <c r="C99" s="40" t="s">
        <v>64</v>
      </c>
      <c r="D99" s="23">
        <v>0</v>
      </c>
      <c r="E99" s="136">
        <v>0</v>
      </c>
      <c r="F99" s="136">
        <v>0</v>
      </c>
      <c r="G99" s="137" t="s">
        <v>168</v>
      </c>
      <c r="H99" s="24">
        <f t="shared" si="2"/>
        <v>0</v>
      </c>
      <c r="I99" s="20"/>
    </row>
    <row r="100" spans="1:9" ht="27.6">
      <c r="A100" s="33"/>
      <c r="B100" s="64">
        <v>48</v>
      </c>
      <c r="C100" s="40" t="s">
        <v>108</v>
      </c>
      <c r="D100" s="23">
        <v>0</v>
      </c>
      <c r="E100" s="136">
        <v>0</v>
      </c>
      <c r="F100" s="136">
        <v>0</v>
      </c>
      <c r="G100" s="137" t="s">
        <v>168</v>
      </c>
      <c r="H100" s="24">
        <f t="shared" si="2"/>
        <v>0</v>
      </c>
      <c r="I100" s="20"/>
    </row>
    <row r="101" spans="1:9" ht="27.6">
      <c r="A101" s="33"/>
      <c r="B101" s="64">
        <v>49</v>
      </c>
      <c r="C101" s="40" t="s">
        <v>66</v>
      </c>
      <c r="D101" s="23">
        <v>0</v>
      </c>
      <c r="E101" s="136">
        <v>0</v>
      </c>
      <c r="F101" s="136">
        <v>0</v>
      </c>
      <c r="G101" s="135"/>
      <c r="H101" s="24">
        <f t="shared" si="2"/>
        <v>0</v>
      </c>
      <c r="I101" s="20"/>
    </row>
    <row r="102" spans="1:9" ht="27.6">
      <c r="A102" s="33"/>
      <c r="B102" s="64">
        <v>50</v>
      </c>
      <c r="C102" s="40" t="s">
        <v>65</v>
      </c>
      <c r="D102" s="23">
        <v>0</v>
      </c>
      <c r="E102" s="136">
        <v>0</v>
      </c>
      <c r="F102" s="136">
        <v>0</v>
      </c>
      <c r="G102" s="135"/>
      <c r="H102" s="24">
        <f t="shared" si="2"/>
        <v>0</v>
      </c>
      <c r="I102" s="20"/>
    </row>
    <row r="103" spans="1:9" ht="27.6">
      <c r="A103" s="33"/>
      <c r="B103" s="64">
        <v>51</v>
      </c>
      <c r="C103" s="40" t="s">
        <v>67</v>
      </c>
      <c r="D103" s="23">
        <v>0</v>
      </c>
      <c r="E103" s="136">
        <v>0</v>
      </c>
      <c r="F103" s="136">
        <v>0</v>
      </c>
      <c r="G103" s="135"/>
      <c r="H103" s="24">
        <f t="shared" si="2"/>
        <v>0</v>
      </c>
      <c r="I103" s="20"/>
    </row>
    <row r="104" spans="1:9" ht="41.4">
      <c r="A104" s="33"/>
      <c r="B104" s="64">
        <v>52</v>
      </c>
      <c r="C104" s="40" t="s">
        <v>68</v>
      </c>
      <c r="D104" s="23">
        <v>0</v>
      </c>
      <c r="E104" s="136">
        <v>0</v>
      </c>
      <c r="F104" s="136">
        <v>0</v>
      </c>
      <c r="G104" s="135"/>
      <c r="H104" s="24">
        <f t="shared" si="2"/>
        <v>0</v>
      </c>
      <c r="I104" s="20"/>
    </row>
    <row r="105" spans="1:9" ht="14.4" thickBot="1">
      <c r="A105" s="33"/>
      <c r="B105" s="84"/>
      <c r="C105" s="80" t="s">
        <v>6</v>
      </c>
      <c r="D105" s="85">
        <f>SUM(D94:D104)</f>
        <v>0</v>
      </c>
      <c r="E105" s="85">
        <f>SUM(E94:E104)</f>
        <v>0</v>
      </c>
      <c r="F105" s="85">
        <f>SUM(F94:F104)</f>
        <v>0</v>
      </c>
      <c r="G105" s="85"/>
      <c r="H105" s="129">
        <f>SUM(H94:H104)</f>
        <v>0</v>
      </c>
      <c r="I105" s="20"/>
    </row>
    <row r="106" spans="1:9" s="93" customFormat="1" ht="27.6">
      <c r="A106" s="89"/>
      <c r="B106" s="90"/>
      <c r="C106" s="91"/>
      <c r="D106" s="102">
        <f>39.9%*F106</f>
        <v>28.727999999999998</v>
      </c>
      <c r="E106" s="102">
        <f>70%*F106</f>
        <v>50.4</v>
      </c>
      <c r="F106" s="104">
        <v>72</v>
      </c>
      <c r="G106" s="91"/>
      <c r="H106" s="95" t="str">
        <f>IF(H105&gt;=E106,"ΧΑΜΗΛΗ ΣΥΜΜΟΡΦΩΣΗ",IF(H105&lt;=D106,"ΥΨΗΛΗ ΣΥΜΜΟΡΦΩΣΗ","ΜΕΣΑΙΑ ΣΥΜΜΟΡΦΩΣΗ"))</f>
        <v>ΥΨΗΛΗ ΣΥΜΜΟΡΦΩΣΗ</v>
      </c>
      <c r="I106" s="92"/>
    </row>
    <row r="107" spans="1:9" ht="42" thickBot="1">
      <c r="A107" s="33"/>
      <c r="B107" s="86"/>
      <c r="C107" s="103"/>
      <c r="D107" s="101" t="s">
        <v>115</v>
      </c>
      <c r="E107" s="101" t="s">
        <v>116</v>
      </c>
      <c r="F107" s="100" t="s">
        <v>114</v>
      </c>
      <c r="G107" s="83"/>
      <c r="H107" s="88" t="s">
        <v>112</v>
      </c>
      <c r="I107" s="20"/>
    </row>
    <row r="108" spans="1:9" ht="14.4" thickBot="1">
      <c r="A108" s="33"/>
      <c r="B108" s="33"/>
      <c r="C108" s="33"/>
      <c r="D108" s="37"/>
      <c r="E108" s="37"/>
      <c r="F108" s="37"/>
      <c r="G108" s="33"/>
      <c r="H108" s="33"/>
      <c r="I108" s="20"/>
    </row>
    <row r="109" spans="1:9">
      <c r="A109" s="33"/>
      <c r="B109" s="25" t="s">
        <v>14</v>
      </c>
      <c r="C109" s="26"/>
      <c r="D109" s="26"/>
      <c r="E109" s="26"/>
      <c r="F109" s="26"/>
      <c r="G109" s="26"/>
      <c r="H109" s="27"/>
      <c r="I109" s="20"/>
    </row>
    <row r="110" spans="1:9">
      <c r="A110" s="33"/>
      <c r="B110" s="28" t="s">
        <v>52</v>
      </c>
      <c r="C110" s="29"/>
      <c r="D110" s="29"/>
      <c r="E110" s="29"/>
      <c r="F110" s="29"/>
      <c r="G110" s="29"/>
      <c r="H110" s="30"/>
      <c r="I110" s="20"/>
    </row>
    <row r="111" spans="1:9">
      <c r="A111" s="33"/>
      <c r="B111" s="28" t="s">
        <v>53</v>
      </c>
      <c r="C111" s="29"/>
      <c r="D111" s="29"/>
      <c r="E111" s="29"/>
      <c r="F111" s="29"/>
      <c r="G111" s="29"/>
      <c r="H111" s="30"/>
      <c r="I111" s="20"/>
    </row>
    <row r="112" spans="1:9">
      <c r="A112" s="33"/>
      <c r="B112" s="28" t="s">
        <v>54</v>
      </c>
      <c r="C112" s="29"/>
      <c r="D112" s="29"/>
      <c r="E112" s="29"/>
      <c r="F112" s="29"/>
      <c r="G112" s="29"/>
      <c r="H112" s="30"/>
      <c r="I112" s="20"/>
    </row>
    <row r="113" spans="1:10" ht="14.4" thickBot="1">
      <c r="A113" s="33"/>
      <c r="B113" s="87" t="s">
        <v>55</v>
      </c>
      <c r="C113" s="31"/>
      <c r="D113" s="31"/>
      <c r="E113" s="31"/>
      <c r="F113" s="31"/>
      <c r="G113" s="31"/>
      <c r="H113" s="32"/>
      <c r="I113" s="20"/>
    </row>
    <row r="114" spans="1:10" ht="14.4" thickBot="1">
      <c r="A114" s="33"/>
      <c r="D114" s="33"/>
      <c r="E114" s="33"/>
      <c r="F114" s="33"/>
      <c r="G114" s="33"/>
      <c r="H114" s="33"/>
      <c r="I114" s="20"/>
    </row>
    <row r="115" spans="1:10" ht="29.25" customHeight="1">
      <c r="A115" s="33"/>
      <c r="B115" s="165" t="s">
        <v>164</v>
      </c>
      <c r="C115" s="166"/>
      <c r="D115" s="33"/>
      <c r="E115" s="154" t="s">
        <v>10</v>
      </c>
      <c r="F115" s="155"/>
      <c r="G115" s="156"/>
      <c r="H115" s="96" t="str">
        <f>H75</f>
        <v>ΥΨΗΛΗ ΣΥΜΜΟΡΦΩΣΗ</v>
      </c>
      <c r="I115" s="20"/>
      <c r="J115" s="21" t="s">
        <v>101</v>
      </c>
    </row>
    <row r="116" spans="1:10" ht="28.5" customHeight="1">
      <c r="A116" s="33"/>
      <c r="B116" s="157" t="s">
        <v>104</v>
      </c>
      <c r="C116" s="158"/>
      <c r="D116" s="33"/>
      <c r="E116" s="159" t="s">
        <v>11</v>
      </c>
      <c r="F116" s="160"/>
      <c r="G116" s="161"/>
      <c r="H116" s="97" t="str">
        <f>H89</f>
        <v>ΥΨΗΛΗ ΣΥΜΜΟΡΦΩΣΗ</v>
      </c>
      <c r="I116" s="20"/>
      <c r="J116" s="21" t="s">
        <v>102</v>
      </c>
    </row>
    <row r="117" spans="1:10" ht="29.25" customHeight="1" thickBot="1">
      <c r="A117" s="33"/>
      <c r="B117" s="197" t="s">
        <v>103</v>
      </c>
      <c r="C117" s="198"/>
      <c r="D117" s="33"/>
      <c r="E117" s="167" t="s">
        <v>12</v>
      </c>
      <c r="F117" s="168"/>
      <c r="G117" s="169"/>
      <c r="H117" s="98" t="str">
        <f>H106</f>
        <v>ΥΨΗΛΗ ΣΥΜΜΟΡΦΩΣΗ</v>
      </c>
      <c r="I117" s="20"/>
      <c r="J117" s="21" t="s">
        <v>103</v>
      </c>
    </row>
    <row r="118" spans="1:10" ht="14.4" thickBot="1">
      <c r="A118" s="33"/>
      <c r="B118" s="33"/>
      <c r="C118" s="33"/>
      <c r="D118" s="33"/>
      <c r="E118" s="33"/>
      <c r="F118" s="33"/>
      <c r="G118" s="33"/>
      <c r="H118" s="33"/>
      <c r="I118" s="20"/>
    </row>
    <row r="119" spans="1:10">
      <c r="A119" s="33"/>
      <c r="B119" s="170" t="s">
        <v>97</v>
      </c>
      <c r="C119" s="171"/>
      <c r="D119" s="171"/>
      <c r="E119" s="171"/>
      <c r="F119" s="171"/>
      <c r="G119" s="171"/>
      <c r="H119" s="172"/>
      <c r="I119" s="20"/>
    </row>
    <row r="120" spans="1:10">
      <c r="A120" s="33"/>
      <c r="B120" s="173" t="s">
        <v>91</v>
      </c>
      <c r="C120" s="174"/>
      <c r="D120" s="174"/>
      <c r="E120" s="174"/>
      <c r="F120" s="174"/>
      <c r="G120" s="174"/>
      <c r="H120" s="175"/>
      <c r="I120" s="20"/>
    </row>
    <row r="121" spans="1:10">
      <c r="A121" s="33"/>
      <c r="B121" s="73" t="s">
        <v>88</v>
      </c>
      <c r="C121" s="134" t="s">
        <v>4</v>
      </c>
      <c r="D121" s="176" t="s">
        <v>90</v>
      </c>
      <c r="E121" s="176"/>
      <c r="F121" s="176" t="s">
        <v>89</v>
      </c>
      <c r="G121" s="176"/>
      <c r="H121" s="177"/>
      <c r="I121" s="20"/>
    </row>
    <row r="122" spans="1:10">
      <c r="A122" s="33"/>
      <c r="B122" s="72">
        <v>1</v>
      </c>
      <c r="C122" s="40"/>
      <c r="D122" s="178"/>
      <c r="E122" s="178"/>
      <c r="F122" s="178"/>
      <c r="G122" s="178"/>
      <c r="H122" s="179"/>
      <c r="I122" s="20"/>
    </row>
    <row r="123" spans="1:10">
      <c r="A123" s="33"/>
      <c r="B123" s="72">
        <v>2</v>
      </c>
      <c r="C123" s="40"/>
      <c r="D123" s="178"/>
      <c r="E123" s="178"/>
      <c r="F123" s="178"/>
      <c r="G123" s="178"/>
      <c r="H123" s="179"/>
      <c r="I123" s="20"/>
    </row>
    <row r="124" spans="1:10">
      <c r="A124" s="33"/>
      <c r="B124" s="72">
        <v>3</v>
      </c>
      <c r="C124" s="40"/>
      <c r="D124" s="178"/>
      <c r="E124" s="178"/>
      <c r="F124" s="178"/>
      <c r="G124" s="178"/>
      <c r="H124" s="179"/>
      <c r="I124" s="20"/>
    </row>
    <row r="125" spans="1:10">
      <c r="A125" s="33"/>
      <c r="B125" s="180" t="s">
        <v>13</v>
      </c>
      <c r="C125" s="181"/>
      <c r="D125" s="174" t="s">
        <v>95</v>
      </c>
      <c r="E125" s="174"/>
      <c r="F125" s="174" t="s">
        <v>96</v>
      </c>
      <c r="G125" s="174"/>
      <c r="H125" s="175"/>
      <c r="I125" s="20"/>
    </row>
    <row r="126" spans="1:10">
      <c r="A126" s="33"/>
      <c r="B126" s="72">
        <v>1</v>
      </c>
      <c r="C126" s="40"/>
      <c r="D126" s="178"/>
      <c r="E126" s="178"/>
      <c r="F126" s="178"/>
      <c r="G126" s="178"/>
      <c r="H126" s="179"/>
      <c r="I126" s="20"/>
    </row>
    <row r="127" spans="1:10">
      <c r="A127" s="33"/>
      <c r="B127" s="72">
        <v>2</v>
      </c>
      <c r="C127" s="40"/>
      <c r="D127" s="178"/>
      <c r="E127" s="178"/>
      <c r="F127" s="178"/>
      <c r="G127" s="178"/>
      <c r="H127" s="179"/>
      <c r="I127" s="20"/>
    </row>
    <row r="128" spans="1:10">
      <c r="A128" s="33"/>
      <c r="B128" s="72">
        <v>3</v>
      </c>
      <c r="C128" s="40"/>
      <c r="D128" s="178"/>
      <c r="E128" s="178"/>
      <c r="F128" s="178"/>
      <c r="G128" s="178"/>
      <c r="H128" s="179"/>
      <c r="I128" s="20"/>
    </row>
    <row r="129" spans="1:9">
      <c r="A129" s="33"/>
      <c r="B129" s="173" t="s">
        <v>165</v>
      </c>
      <c r="C129" s="174"/>
      <c r="D129" s="174"/>
      <c r="E129" s="174"/>
      <c r="F129" s="174"/>
      <c r="G129" s="174"/>
      <c r="H129" s="175"/>
      <c r="I129" s="20"/>
    </row>
    <row r="130" spans="1:9" ht="15.75" customHeight="1">
      <c r="A130" s="33"/>
      <c r="B130" s="73" t="s">
        <v>88</v>
      </c>
      <c r="C130" s="134" t="s">
        <v>167</v>
      </c>
      <c r="D130" s="176" t="s">
        <v>92</v>
      </c>
      <c r="E130" s="176"/>
      <c r="F130" s="134" t="s">
        <v>93</v>
      </c>
      <c r="G130" s="176" t="s">
        <v>94</v>
      </c>
      <c r="H130" s="177"/>
      <c r="I130" s="20"/>
    </row>
    <row r="131" spans="1:9">
      <c r="A131" s="33"/>
      <c r="B131" s="51">
        <v>1</v>
      </c>
      <c r="C131" s="40"/>
      <c r="D131" s="178"/>
      <c r="E131" s="178"/>
      <c r="F131" s="40"/>
      <c r="G131" s="182"/>
      <c r="H131" s="183"/>
      <c r="I131" s="20"/>
    </row>
    <row r="132" spans="1:9">
      <c r="A132" s="33"/>
      <c r="B132" s="51">
        <v>2</v>
      </c>
      <c r="C132" s="40"/>
      <c r="D132" s="178"/>
      <c r="E132" s="178"/>
      <c r="F132" s="40"/>
      <c r="G132" s="182"/>
      <c r="H132" s="183"/>
      <c r="I132" s="20"/>
    </row>
    <row r="133" spans="1:9" ht="16.5" customHeight="1" thickBot="1">
      <c r="A133" s="20"/>
      <c r="B133" s="71">
        <v>3</v>
      </c>
      <c r="C133" s="70"/>
      <c r="D133" s="184"/>
      <c r="E133" s="184"/>
      <c r="F133" s="70"/>
      <c r="G133" s="185"/>
      <c r="H133" s="186"/>
      <c r="I133" s="20"/>
    </row>
    <row r="134" spans="1:9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>
      <c r="B135" s="74"/>
    </row>
    <row r="136" spans="1:9">
      <c r="B136" s="74"/>
    </row>
    <row r="137" spans="1:9">
      <c r="B137" s="74"/>
    </row>
    <row r="138" spans="1:9">
      <c r="B138" s="74"/>
    </row>
    <row r="139" spans="1:9">
      <c r="B139" s="74"/>
    </row>
    <row r="140" spans="1:9">
      <c r="B140" s="74"/>
    </row>
    <row r="141" spans="1:9">
      <c r="B141" s="74"/>
    </row>
    <row r="142" spans="1:9">
      <c r="B142" s="74"/>
    </row>
    <row r="143" spans="1:9">
      <c r="B143" s="74"/>
    </row>
    <row r="144" spans="1:9">
      <c r="B144" s="74"/>
    </row>
    <row r="145" spans="2:2">
      <c r="B145" s="74"/>
    </row>
    <row r="146" spans="2:2">
      <c r="B146" s="74"/>
    </row>
    <row r="147" spans="2:2">
      <c r="B147" s="74"/>
    </row>
  </sheetData>
  <dataConsolidate/>
  <mergeCells count="44">
    <mergeCell ref="D22:H22"/>
    <mergeCell ref="D23:E23"/>
    <mergeCell ref="F23:G23"/>
    <mergeCell ref="G24:H24"/>
    <mergeCell ref="D25:H25"/>
    <mergeCell ref="D26:E26"/>
    <mergeCell ref="F26:H26"/>
    <mergeCell ref="D27:H27"/>
    <mergeCell ref="D28:E28"/>
    <mergeCell ref="F28:H28"/>
    <mergeCell ref="B31:B35"/>
    <mergeCell ref="C31:C35"/>
    <mergeCell ref="E37:H37"/>
    <mergeCell ref="E115:G115"/>
    <mergeCell ref="E116:G116"/>
    <mergeCell ref="E36:H36"/>
    <mergeCell ref="B115:C115"/>
    <mergeCell ref="B116:C116"/>
    <mergeCell ref="D126:E128"/>
    <mergeCell ref="F126:H128"/>
    <mergeCell ref="B129:H129"/>
    <mergeCell ref="D130:E130"/>
    <mergeCell ref="E117:G117"/>
    <mergeCell ref="B125:C125"/>
    <mergeCell ref="D125:E125"/>
    <mergeCell ref="F125:H125"/>
    <mergeCell ref="B119:H119"/>
    <mergeCell ref="B120:H120"/>
    <mergeCell ref="D121:E121"/>
    <mergeCell ref="F121:H121"/>
    <mergeCell ref="D122:E122"/>
    <mergeCell ref="F122:H122"/>
    <mergeCell ref="B117:C117"/>
    <mergeCell ref="D132:E132"/>
    <mergeCell ref="G132:H132"/>
    <mergeCell ref="D133:E133"/>
    <mergeCell ref="G133:H133"/>
    <mergeCell ref="G130:H130"/>
    <mergeCell ref="D131:E131"/>
    <mergeCell ref="G131:H131"/>
    <mergeCell ref="D123:E123"/>
    <mergeCell ref="F123:H123"/>
    <mergeCell ref="D124:E124"/>
    <mergeCell ref="F124:H124"/>
  </mergeCells>
  <dataValidations count="15">
    <dataValidation type="list" allowBlank="1" showInputMessage="1" showErrorMessage="1" error="Επιλέξτε από λίστα" sqref="L54:L55 G45 G52:G53 G95:G98 G101:G104 G69:G71 G56:G62">
      <formula1>ΔΕΦ</formula1>
    </dataValidation>
    <dataValidation type="list" allowBlank="1" showInputMessage="1" showErrorMessage="1" error="Επιλέξτε από λίστα" sqref="D41:D73 D94:D104 D80:D87">
      <formula1>$J$41</formula1>
    </dataValidation>
    <dataValidation type="list" allowBlank="1" showInputMessage="1" showErrorMessage="1" error="Επιλογή από λίστα" sqref="L48:L49 F80:F82">
      <formula1>ΟΧΙ48</formula1>
    </dataValidation>
    <dataValidation type="list" allowBlank="1" showInputMessage="1" showErrorMessage="1" error="Επιλέξατε από λίστα" sqref="L46:L47 F85:F86 F83">
      <formula1>ΟΧΙ36</formula1>
    </dataValidation>
    <dataValidation type="list" allowBlank="1" showInputMessage="1" showErrorMessage="1" error="Επιλογή από λίστα" sqref="L44:L45 F71 F69 F64:F66 F61 F58 F47">
      <formula1>ΟΧΙ18</formula1>
    </dataValidation>
    <dataValidation type="list" allowBlank="1" showInputMessage="1" showErrorMessage="1" error="Επιλέξτε από λίστα" sqref="L42:L43 F97 F87 F84 F72:F73 F67:F68 F62:F63 F59:F60 F52:F57 F44:F46">
      <formula1>ΟΧΙ12</formula1>
    </dataValidation>
    <dataValidation type="list" allowBlank="1" showInputMessage="1" showErrorMessage="1" error="Επιλέξτε από λίστα" sqref="L40:L41 F98:F104 F94:F96 F70 F48:F51 F41:F43">
      <formula1>ΟΧΙ6</formula1>
    </dataValidation>
    <dataValidation type="list" allowBlank="1" showInputMessage="1" showErrorMessage="1" error="Επιλέξατε από λίστα" sqref="K48:K49 E80:E82">
      <formula1>ΜΜ24</formula1>
    </dataValidation>
    <dataValidation type="list" allowBlank="1" showInputMessage="1" showErrorMessage="1" error="Επιλέξατε από λίστα" sqref="K46:K47 E85:E86 E83">
      <formula1>ΜΜ18</formula1>
    </dataValidation>
    <dataValidation type="list" allowBlank="1" showInputMessage="1" showErrorMessage="1" error="Επιλέξατε από λίστα" sqref="K44:K45 E71 E69 E64:E66 E61 E58 E47">
      <formula1>ΜΜ9</formula1>
    </dataValidation>
    <dataValidation type="list" allowBlank="1" showInputMessage="1" showErrorMessage="1" error="Επιλέξατε από λίστα" sqref="K42:K43 E87 E97 E84 E72:E73 E67:E68 E62:E63 E59:E60 E52:E57 E44:E46">
      <formula1>ΜΜ6</formula1>
    </dataValidation>
    <dataValidation type="list" allowBlank="1" showInputMessage="1" showErrorMessage="1" error="Επιλέξτε από λίστα" sqref="K40:K41 E98:E104 E94:E96 E70 E48:E51 E41:E43">
      <formula1>ΜΜ</formula1>
    </dataValidation>
    <dataValidation type="list" allowBlank="1" showInputMessage="1" showErrorMessage="1" error="Επιλέξτε από λίστα" sqref="J40:J41">
      <formula1>ΝΑΙ___Συμμόρφωση</formula1>
    </dataValidation>
    <dataValidation type="list" allowBlank="1" showInputMessage="1" showErrorMessage="1" error="Επιλέξτε από λίστα" sqref="L51">
      <formula1>ΔΕ</formula1>
    </dataValidation>
    <dataValidation type="list" allowBlank="1" showInputMessage="1" showErrorMessage="1" error="Επιλέξτε από λίστα" sqref="B117 J115:J117">
      <formula1>ΠΡΟΦΙΛ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34</vt:i4>
      </vt:variant>
    </vt:vector>
  </HeadingPairs>
  <TitlesOfParts>
    <vt:vector size="36" baseType="lpstr">
      <vt:lpstr>Πρόγραμμα ελέγχων</vt:lpstr>
      <vt:lpstr>ΦΕ</vt:lpstr>
      <vt:lpstr>'Πρόγραμμα ελέγχων'!Β0</vt:lpstr>
      <vt:lpstr>'Πρόγραμμα ελέγχων'!Β00</vt:lpstr>
      <vt:lpstr>'Πρόγραμμα ελέγχων'!Β000</vt:lpstr>
      <vt:lpstr>'Πρόγραμμα ελέγχων'!Β1</vt:lpstr>
      <vt:lpstr>'Πρόγραμμα ελέγχων'!Β2</vt:lpstr>
      <vt:lpstr>'Πρόγραμμα ελέγχων'!Β3</vt:lpstr>
      <vt:lpstr>'Πρόγραμμα ελέγχων'!Γ3</vt:lpstr>
      <vt:lpstr>'Πρόγραμμα ελέγχων'!Γ6</vt:lpstr>
      <vt:lpstr>'Πρόγραμμα ελέγχων'!Γ9</vt:lpstr>
      <vt:lpstr>'Πρόγραμμα ελέγχων'!Δ0</vt:lpstr>
      <vt:lpstr>'Πρόγραμμα ελέγχων'!Δ3</vt:lpstr>
      <vt:lpstr>'Πρόγραμμα ελέγχων'!Δ4</vt:lpstr>
      <vt:lpstr>'Πρόγραμμα ελέγχων'!Δ6</vt:lpstr>
      <vt:lpstr>ΦΕ!ΔΕ</vt:lpstr>
      <vt:lpstr>ΦΕ!ΔΕΦ</vt:lpstr>
      <vt:lpstr>'Πρόγραμμα ελέγχων'!Ε0</vt:lpstr>
      <vt:lpstr>'Πρόγραμμα ελέγχων'!Ε00</vt:lpstr>
      <vt:lpstr>'Πρόγραμμα ελέγχων'!Ε3</vt:lpstr>
      <vt:lpstr>'Πρόγραμμα ελέγχων'!Μ3</vt:lpstr>
      <vt:lpstr>'Πρόγραμμα ελέγχων'!Μ6</vt:lpstr>
      <vt:lpstr>'Πρόγραμμα ελέγχων'!Μ9</vt:lpstr>
      <vt:lpstr>ΦΕ!ΜΜ</vt:lpstr>
      <vt:lpstr>ΦΕ!ΜΜ18</vt:lpstr>
      <vt:lpstr>ΦΕ!ΜΜ24</vt:lpstr>
      <vt:lpstr>ΦΕ!ΜΜ3</vt:lpstr>
      <vt:lpstr>ΦΕ!ΜΜ6</vt:lpstr>
      <vt:lpstr>ΦΕ!ΜΜ9</vt:lpstr>
      <vt:lpstr>ΦΕ!ΝΑΙ___Συμμόρφωση</vt:lpstr>
      <vt:lpstr>ΦΕ!ΟΧΙ12</vt:lpstr>
      <vt:lpstr>ΦΕ!ΟΧΙ18</vt:lpstr>
      <vt:lpstr>ΦΕ!ΟΧΙ36</vt:lpstr>
      <vt:lpstr>ΦΕ!ΟΧΙ48</vt:lpstr>
      <vt:lpstr>ΦΕ!ΟΧΙ6</vt:lpstr>
      <vt:lpstr>ΦΕ!ΠΡΟΦΙΛ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Raskovic, George Alexandre</dc:creator>
  <cp:lastModifiedBy>user</cp:lastModifiedBy>
  <dcterms:created xsi:type="dcterms:W3CDTF">2019-06-30T12:26:44Z</dcterms:created>
  <dcterms:modified xsi:type="dcterms:W3CDTF">2020-09-02T13:19:16Z</dcterms:modified>
</cp:coreProperties>
</file>